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.Harding\Downloads\"/>
    </mc:Choice>
  </mc:AlternateContent>
  <xr:revisionPtr revIDLastSave="0" documentId="8_{E0AC4898-B5A2-4A27-9164-DFB98CF10191}" xr6:coauthVersionLast="47" xr6:coauthVersionMax="47" xr10:uidLastSave="{00000000-0000-0000-0000-000000000000}"/>
  <bookViews>
    <workbookView xWindow="-108" yWindow="-108" windowWidth="23256" windowHeight="12576" tabRatio="933" xr2:uid="{00000000-000D-0000-FFFF-FFFF00000000}"/>
  </bookViews>
  <sheets>
    <sheet name="Q2 Jul - Sep 2023" sheetId="19" r:id="rId1"/>
    <sheet name="Max Hill" sheetId="9" r:id="rId2"/>
    <sheet name="Rebecca Lawrence" sheetId="10" r:id="rId3"/>
    <sheet name="Monica Burch" sheetId="11" r:id="rId4"/>
    <sheet name="Simon Jefferys" sheetId="13" r:id="rId5"/>
    <sheet name="Michael Dunn" sheetId="15" r:id="rId6"/>
    <sheet name="Deborah Harris-Ugbomah" sheetId="16" r:id="rId7"/>
    <sheet name="Subo Shanmuganathan" sheetId="14" r:id="rId8"/>
    <sheet name="Kathryn Stone" sheetId="18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8" l="1"/>
  <c r="I7" i="18"/>
  <c r="H7" i="18"/>
  <c r="G7" i="18"/>
  <c r="F7" i="18"/>
  <c r="E7" i="18"/>
  <c r="J6" i="18"/>
  <c r="J5" i="18"/>
  <c r="J4" i="18"/>
  <c r="J6" i="14"/>
  <c r="I6" i="14"/>
  <c r="H6" i="14"/>
  <c r="G6" i="14"/>
  <c r="F6" i="14"/>
  <c r="E6" i="14"/>
  <c r="J5" i="14"/>
  <c r="J4" i="14"/>
  <c r="J5" i="16"/>
  <c r="I5" i="16"/>
  <c r="H5" i="16"/>
  <c r="G5" i="16"/>
  <c r="F5" i="16"/>
  <c r="E5" i="16"/>
  <c r="J5" i="15"/>
  <c r="I5" i="15"/>
  <c r="H5" i="15"/>
  <c r="G5" i="15"/>
  <c r="F5" i="15"/>
  <c r="E5" i="15"/>
  <c r="I6" i="13"/>
  <c r="H6" i="13"/>
  <c r="G6" i="13"/>
  <c r="F6" i="13"/>
  <c r="E6" i="13"/>
  <c r="J5" i="13"/>
  <c r="J4" i="13"/>
  <c r="J6" i="13" s="1"/>
  <c r="J5" i="11"/>
  <c r="I5" i="11"/>
  <c r="H5" i="11"/>
  <c r="G5" i="11"/>
  <c r="F5" i="11"/>
  <c r="E5" i="11"/>
  <c r="I5" i="10"/>
  <c r="H5" i="10"/>
  <c r="G5" i="10"/>
  <c r="F5" i="10"/>
  <c r="J5" i="10" s="1"/>
  <c r="E5" i="10"/>
  <c r="I10" i="9"/>
  <c r="H10" i="9"/>
  <c r="G10" i="9"/>
  <c r="F10" i="9"/>
  <c r="E10" i="9"/>
  <c r="J9" i="9"/>
  <c r="J8" i="9"/>
  <c r="J7" i="9"/>
  <c r="J6" i="9"/>
  <c r="J5" i="9"/>
  <c r="J4" i="9"/>
  <c r="J41" i="19"/>
  <c r="J40" i="19"/>
  <c r="E49" i="19"/>
  <c r="G49" i="19"/>
  <c r="H49" i="19"/>
  <c r="I49" i="19"/>
  <c r="F49" i="19"/>
  <c r="J49" i="19"/>
  <c r="J47" i="19"/>
  <c r="J48" i="19"/>
  <c r="J46" i="19"/>
  <c r="J25" i="19"/>
  <c r="J24" i="19"/>
  <c r="E26" i="19"/>
  <c r="F10" i="19"/>
  <c r="H10" i="19"/>
  <c r="J5" i="19"/>
  <c r="J6" i="19"/>
  <c r="J7" i="19"/>
  <c r="J8" i="19"/>
  <c r="J9" i="19"/>
  <c r="J4" i="19"/>
  <c r="G26" i="19"/>
  <c r="H26" i="19"/>
  <c r="I26" i="19"/>
  <c r="F26" i="19"/>
  <c r="G42" i="19"/>
  <c r="H42" i="19"/>
  <c r="I42" i="19"/>
  <c r="F42" i="19"/>
  <c r="E42" i="19"/>
  <c r="J36" i="19"/>
  <c r="I36" i="19"/>
  <c r="H36" i="19"/>
  <c r="G36" i="19"/>
  <c r="F36" i="19"/>
  <c r="E36" i="19"/>
  <c r="J31" i="19"/>
  <c r="I31" i="19"/>
  <c r="H31" i="19"/>
  <c r="G31" i="19"/>
  <c r="F31" i="19"/>
  <c r="E31" i="19"/>
  <c r="J20" i="19"/>
  <c r="I20" i="19"/>
  <c r="H20" i="19"/>
  <c r="G20" i="19"/>
  <c r="F20" i="19"/>
  <c r="E20" i="19"/>
  <c r="I15" i="19"/>
  <c r="H15" i="19"/>
  <c r="G15" i="19"/>
  <c r="F15" i="19"/>
  <c r="E15" i="19"/>
  <c r="I10" i="19"/>
  <c r="G10" i="19"/>
  <c r="E10" i="19"/>
  <c r="J10" i="9" l="1"/>
  <c r="J26" i="19"/>
  <c r="J42" i="19"/>
  <c r="J10" i="19"/>
  <c r="J15" i="19"/>
</calcChain>
</file>

<file path=xl/sharedStrings.xml><?xml version="1.0" encoding="utf-8"?>
<sst xmlns="http://schemas.openxmlformats.org/spreadsheetml/2006/main" count="304" uniqueCount="34">
  <si>
    <t>Dates</t>
  </si>
  <si>
    <t xml:space="preserve">Destination </t>
  </si>
  <si>
    <t>Purpose</t>
  </si>
  <si>
    <t>Air</t>
  </si>
  <si>
    <t>Rail (£)</t>
  </si>
  <si>
    <t>Taxi/Car
(£)</t>
  </si>
  <si>
    <t>Accomm /
Meals £</t>
  </si>
  <si>
    <t>Other (including Hospitality Given) (£)</t>
  </si>
  <si>
    <t>Total Cost</t>
  </si>
  <si>
    <t>Total</t>
  </si>
  <si>
    <t>Destination</t>
  </si>
  <si>
    <t>Nil Return</t>
  </si>
  <si>
    <t>Max Hill - Director of Public Prosecutions Q2 Jul - Sep 2023</t>
  </si>
  <si>
    <t>Rebecca Lawrence - Chief Executive Q2 Jul - Sep 2023</t>
  </si>
  <si>
    <t>Monica Burch - Non Executive Director Q2 Jul - Sep 2023</t>
  </si>
  <si>
    <t>Simon Jefferys - Non Executive Director Q2 Jul - Sep 2023</t>
  </si>
  <si>
    <t>Michael Dunn - Non Executive Director  Q2 Jul - Sep 2023</t>
  </si>
  <si>
    <t>Deborah Harris-Ugbomah - Non Executive Director  Q2 Jul - Sep 2023</t>
  </si>
  <si>
    <t>Subo Shanmuganathan - Non Executive Director Q2 Jul - Sep 2023</t>
  </si>
  <si>
    <t>Kathryn Stone - Non Executive Director Q2 Jul - Sep 2023</t>
  </si>
  <si>
    <t>Knockholt</t>
  </si>
  <si>
    <t>Bristol</t>
  </si>
  <si>
    <t>Area Visit</t>
  </si>
  <si>
    <t>St Albans</t>
  </si>
  <si>
    <t>Liverpool</t>
  </si>
  <si>
    <t>Senior Leadership Conference</t>
  </si>
  <si>
    <t>12/09/2023 - 13/09/2023</t>
  </si>
  <si>
    <t>Leicester</t>
  </si>
  <si>
    <t>London</t>
  </si>
  <si>
    <t>CPS Board</t>
  </si>
  <si>
    <t>Meeting with MoJ</t>
  </si>
  <si>
    <t>HR Meeting</t>
  </si>
  <si>
    <t>Staff Event</t>
  </si>
  <si>
    <t>04/09/2023 - 05/09/2023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</si>
</sst>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Border="1"/>
    <xf numFmtId="44" fontId="0" fillId="0" borderId="1" xfId="0" applyNumberFormat="1" applyBorder="1"/>
    <xf numFmtId="164" fontId="0" fillId="0" borderId="1" xfId="0" applyNumberFormat="1" applyBorder="1"/>
    <xf numFmtId="165" fontId="0" fillId="3" borderId="1" xfId="0" applyNumberForma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401E1D7E-C34B-48DD-A7B3-9007B2DA123A}"/>
  </tableStyles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AFD33-449F-470D-A51D-67AF275B9C75}">
  <dimension ref="B2:J49"/>
  <sheetViews>
    <sheetView tabSelected="1" zoomScale="80" zoomScaleNormal="80" workbookViewId="0">
      <selection activeCell="J49" sqref="B2:J49"/>
    </sheetView>
  </sheetViews>
  <sheetFormatPr defaultRowHeight="14.4" x14ac:dyDescent="0.3"/>
  <cols>
    <col min="1" max="1" width="3.5546875" customWidth="1"/>
    <col min="2" max="2" width="24.44140625" customWidth="1"/>
    <col min="3" max="3" width="46.21875" customWidth="1"/>
    <col min="4" max="4" width="46.77734375" customWidth="1"/>
    <col min="5" max="5" width="11.21875" customWidth="1"/>
    <col min="6" max="6" width="11" customWidth="1"/>
    <col min="7" max="8" width="10.77734375" customWidth="1"/>
    <col min="9" max="9" width="12.44140625" customWidth="1"/>
    <col min="10" max="10" width="12.77734375" customWidth="1"/>
  </cols>
  <sheetData>
    <row r="2" spans="2:10" x14ac:dyDescent="0.3">
      <c r="B2" s="19" t="s">
        <v>12</v>
      </c>
      <c r="C2" s="20"/>
      <c r="D2" s="2"/>
      <c r="E2" s="2"/>
      <c r="F2" s="2"/>
      <c r="G2" s="2"/>
      <c r="H2" s="2"/>
      <c r="I2" s="2"/>
      <c r="J2" s="2"/>
    </row>
    <row r="3" spans="2:10" ht="43.35" customHeight="1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3">
        <v>45153</v>
      </c>
      <c r="C4" s="2" t="s">
        <v>20</v>
      </c>
      <c r="D4" s="5" t="s">
        <v>32</v>
      </c>
      <c r="E4" s="6"/>
      <c r="F4" s="6">
        <v>24</v>
      </c>
      <c r="G4" s="6"/>
      <c r="H4" s="6"/>
      <c r="I4" s="6"/>
      <c r="J4" s="17">
        <f>SUM(E4:I4)</f>
        <v>24</v>
      </c>
    </row>
    <row r="5" spans="2:10" x14ac:dyDescent="0.3">
      <c r="B5" s="3" t="s">
        <v>33</v>
      </c>
      <c r="C5" s="2" t="s">
        <v>21</v>
      </c>
      <c r="D5" s="5" t="s">
        <v>22</v>
      </c>
      <c r="E5" s="6"/>
      <c r="F5" s="6">
        <v>96.4</v>
      </c>
      <c r="G5" s="6"/>
      <c r="H5" s="6">
        <v>114.56</v>
      </c>
      <c r="I5" s="6"/>
      <c r="J5" s="17">
        <f t="shared" ref="J5:J9" si="0">SUM(E5:I5)</f>
        <v>210.96</v>
      </c>
    </row>
    <row r="6" spans="2:10" x14ac:dyDescent="0.3">
      <c r="B6" s="3">
        <v>45175</v>
      </c>
      <c r="C6" s="2" t="s">
        <v>23</v>
      </c>
      <c r="D6" s="5" t="s">
        <v>22</v>
      </c>
      <c r="E6" s="6"/>
      <c r="F6" s="6">
        <v>16.2</v>
      </c>
      <c r="G6" s="6"/>
      <c r="H6" s="6"/>
      <c r="I6" s="6"/>
      <c r="J6" s="17">
        <f t="shared" si="0"/>
        <v>16.2</v>
      </c>
    </row>
    <row r="7" spans="2:10" x14ac:dyDescent="0.3">
      <c r="B7" s="3">
        <v>45180</v>
      </c>
      <c r="C7" s="2" t="s">
        <v>24</v>
      </c>
      <c r="D7" s="5" t="s">
        <v>22</v>
      </c>
      <c r="E7" s="6"/>
      <c r="F7" s="6">
        <v>157</v>
      </c>
      <c r="G7" s="6"/>
      <c r="H7" s="6">
        <v>144.16999999999999</v>
      </c>
      <c r="I7" s="6"/>
      <c r="J7" s="17">
        <f t="shared" si="0"/>
        <v>301.16999999999996</v>
      </c>
    </row>
    <row r="8" spans="2:10" x14ac:dyDescent="0.3">
      <c r="B8" s="3" t="s">
        <v>26</v>
      </c>
      <c r="C8" s="2" t="s">
        <v>24</v>
      </c>
      <c r="D8" s="5" t="s">
        <v>25</v>
      </c>
      <c r="E8" s="6"/>
      <c r="F8" s="6">
        <v>73.7</v>
      </c>
      <c r="G8" s="6"/>
      <c r="H8" s="6"/>
      <c r="I8" s="6"/>
      <c r="J8" s="17">
        <f t="shared" si="0"/>
        <v>73.7</v>
      </c>
    </row>
    <row r="9" spans="2:10" x14ac:dyDescent="0.3">
      <c r="B9" s="3">
        <v>45188</v>
      </c>
      <c r="C9" s="2" t="s">
        <v>27</v>
      </c>
      <c r="D9" s="5" t="s">
        <v>22</v>
      </c>
      <c r="E9" s="6"/>
      <c r="F9" s="6">
        <v>119</v>
      </c>
      <c r="G9" s="6"/>
      <c r="H9" s="6"/>
      <c r="I9" s="6"/>
      <c r="J9" s="17">
        <f t="shared" si="0"/>
        <v>119</v>
      </c>
    </row>
    <row r="10" spans="2:10" x14ac:dyDescent="0.3">
      <c r="B10" s="4" t="s">
        <v>9</v>
      </c>
      <c r="C10" s="4"/>
      <c r="D10" s="4"/>
      <c r="E10" s="7">
        <f t="shared" ref="E10:J10" si="1">SUM(E4:E9)</f>
        <v>0</v>
      </c>
      <c r="F10" s="7">
        <f>SUM(F4:F9)</f>
        <v>486.3</v>
      </c>
      <c r="G10" s="7">
        <f t="shared" si="1"/>
        <v>0</v>
      </c>
      <c r="H10" s="7">
        <f>SUM(H4:H9)</f>
        <v>258.73</v>
      </c>
      <c r="I10" s="7">
        <f t="shared" si="1"/>
        <v>0</v>
      </c>
      <c r="J10" s="7">
        <f t="shared" si="1"/>
        <v>745.03</v>
      </c>
    </row>
    <row r="12" spans="2:10" x14ac:dyDescent="0.3">
      <c r="B12" s="19" t="s">
        <v>13</v>
      </c>
      <c r="C12" s="20"/>
      <c r="D12" s="2"/>
      <c r="E12" s="2"/>
      <c r="F12" s="2"/>
      <c r="G12" s="2"/>
      <c r="H12" s="2"/>
      <c r="I12" s="2"/>
      <c r="J12" s="2"/>
    </row>
    <row r="13" spans="2:10" ht="57.6" x14ac:dyDescent="0.3">
      <c r="B13" s="1" t="s">
        <v>0</v>
      </c>
      <c r="C13" s="1" t="s">
        <v>10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</row>
    <row r="14" spans="2:10" x14ac:dyDescent="0.3">
      <c r="B14" s="2" t="s">
        <v>11</v>
      </c>
      <c r="C14" s="2" t="s">
        <v>11</v>
      </c>
      <c r="D14" s="2" t="s">
        <v>11</v>
      </c>
      <c r="E14" s="2" t="s">
        <v>11</v>
      </c>
      <c r="F14" s="2" t="s">
        <v>11</v>
      </c>
      <c r="G14" s="2" t="s">
        <v>11</v>
      </c>
      <c r="H14" s="2" t="s">
        <v>11</v>
      </c>
      <c r="I14" s="2" t="s">
        <v>11</v>
      </c>
      <c r="J14" s="2" t="s">
        <v>11</v>
      </c>
    </row>
    <row r="15" spans="2:10" x14ac:dyDescent="0.3">
      <c r="B15" s="4" t="s">
        <v>9</v>
      </c>
      <c r="C15" s="4"/>
      <c r="D15" s="4"/>
      <c r="E15" s="8">
        <f>SUM(E14)</f>
        <v>0</v>
      </c>
      <c r="F15" s="8">
        <f>SUM(F14:F14)</f>
        <v>0</v>
      </c>
      <c r="G15" s="8">
        <f t="shared" ref="G15:H15" si="2">SUM(G14:G14)</f>
        <v>0</v>
      </c>
      <c r="H15" s="8">
        <f t="shared" si="2"/>
        <v>0</v>
      </c>
      <c r="I15" s="8">
        <f>SUM(I14)</f>
        <v>0</v>
      </c>
      <c r="J15" s="8">
        <f>SUM(F15:H15)</f>
        <v>0</v>
      </c>
    </row>
    <row r="17" spans="2:10" x14ac:dyDescent="0.3">
      <c r="B17" s="19" t="s">
        <v>14</v>
      </c>
      <c r="C17" s="20"/>
      <c r="D17" s="2"/>
      <c r="E17" s="2"/>
      <c r="F17" s="2"/>
      <c r="G17" s="2"/>
      <c r="H17" s="2"/>
      <c r="I17" s="2"/>
      <c r="J17" s="2"/>
    </row>
    <row r="18" spans="2:10" ht="57.6" x14ac:dyDescent="0.3">
      <c r="B18" s="1" t="s">
        <v>0</v>
      </c>
      <c r="C18" s="1" t="s">
        <v>10</v>
      </c>
      <c r="D18" s="1" t="s">
        <v>2</v>
      </c>
      <c r="E18" s="1" t="s">
        <v>3</v>
      </c>
      <c r="F18" s="1" t="s">
        <v>4</v>
      </c>
      <c r="G18" s="1" t="s">
        <v>5</v>
      </c>
      <c r="H18" s="1" t="s">
        <v>6</v>
      </c>
      <c r="I18" s="1" t="s">
        <v>7</v>
      </c>
      <c r="J18" s="1" t="s">
        <v>8</v>
      </c>
    </row>
    <row r="19" spans="2:10" x14ac:dyDescent="0.3">
      <c r="B19" s="2" t="s">
        <v>11</v>
      </c>
      <c r="C19" s="2" t="s">
        <v>11</v>
      </c>
      <c r="D19" s="2" t="s">
        <v>11</v>
      </c>
      <c r="E19" s="2" t="s">
        <v>11</v>
      </c>
      <c r="F19" s="2" t="s">
        <v>11</v>
      </c>
      <c r="G19" s="2" t="s">
        <v>11</v>
      </c>
      <c r="H19" s="2" t="s">
        <v>11</v>
      </c>
      <c r="I19" s="2" t="s">
        <v>11</v>
      </c>
      <c r="J19" s="2" t="s">
        <v>11</v>
      </c>
    </row>
    <row r="20" spans="2:10" x14ac:dyDescent="0.3">
      <c r="B20" s="4" t="s">
        <v>9</v>
      </c>
      <c r="C20" s="4"/>
      <c r="D20" s="4"/>
      <c r="E20" s="8">
        <f>SUM(E19)</f>
        <v>0</v>
      </c>
      <c r="F20" s="8">
        <f t="shared" ref="F20:I20" si="3">SUM(F19)</f>
        <v>0</v>
      </c>
      <c r="G20" s="8">
        <f t="shared" si="3"/>
        <v>0</v>
      </c>
      <c r="H20" s="8">
        <f t="shared" si="3"/>
        <v>0</v>
      </c>
      <c r="I20" s="8">
        <f t="shared" si="3"/>
        <v>0</v>
      </c>
      <c r="J20" s="8">
        <f>SUM(J19:J19)</f>
        <v>0</v>
      </c>
    </row>
    <row r="21" spans="2:10" ht="15" customHeight="1" x14ac:dyDescent="0.3"/>
    <row r="22" spans="2:10" x14ac:dyDescent="0.3">
      <c r="B22" s="19" t="s">
        <v>15</v>
      </c>
      <c r="C22" s="20"/>
      <c r="D22" s="2"/>
      <c r="E22" s="2"/>
      <c r="F22" s="2"/>
      <c r="G22" s="2"/>
      <c r="H22" s="2"/>
      <c r="I22" s="2"/>
      <c r="J22" s="2"/>
    </row>
    <row r="23" spans="2:10" ht="57.6" x14ac:dyDescent="0.3">
      <c r="B23" s="1" t="s">
        <v>0</v>
      </c>
      <c r="C23" s="1" t="s">
        <v>10</v>
      </c>
      <c r="D23" s="1" t="s">
        <v>2</v>
      </c>
      <c r="E23" s="1" t="s">
        <v>3</v>
      </c>
      <c r="F23" s="1" t="s">
        <v>4</v>
      </c>
      <c r="G23" s="1" t="s">
        <v>5</v>
      </c>
      <c r="H23" s="1" t="s">
        <v>6</v>
      </c>
      <c r="I23" s="1" t="s">
        <v>7</v>
      </c>
      <c r="J23" s="1" t="s">
        <v>8</v>
      </c>
    </row>
    <row r="24" spans="2:10" x14ac:dyDescent="0.3">
      <c r="B24" s="3">
        <v>45181</v>
      </c>
      <c r="C24" s="13" t="s">
        <v>24</v>
      </c>
      <c r="D24" s="5" t="s">
        <v>25</v>
      </c>
      <c r="E24" s="15"/>
      <c r="F24" s="16">
        <v>136.88999999999999</v>
      </c>
      <c r="G24" s="10"/>
      <c r="H24" s="10"/>
      <c r="I24" s="10"/>
      <c r="J24" s="11">
        <f>SUM(E24:I24)</f>
        <v>136.88999999999999</v>
      </c>
    </row>
    <row r="25" spans="2:10" x14ac:dyDescent="0.3">
      <c r="B25" s="3">
        <v>45183</v>
      </c>
      <c r="C25" s="2" t="s">
        <v>28</v>
      </c>
      <c r="D25" s="2" t="s">
        <v>29</v>
      </c>
      <c r="E25" s="15"/>
      <c r="F25" s="16">
        <v>25.3</v>
      </c>
      <c r="G25" s="10"/>
      <c r="H25" s="10"/>
      <c r="I25" s="10"/>
      <c r="J25" s="11">
        <f>SUM(E25:I25)</f>
        <v>25.3</v>
      </c>
    </row>
    <row r="26" spans="2:10" x14ac:dyDescent="0.3">
      <c r="B26" s="4" t="s">
        <v>9</v>
      </c>
      <c r="C26" s="4"/>
      <c r="D26" s="4"/>
      <c r="E26" s="8">
        <f t="shared" ref="E26:J26" si="4">SUM(E24:E25)</f>
        <v>0</v>
      </c>
      <c r="F26" s="8">
        <f t="shared" si="4"/>
        <v>162.19</v>
      </c>
      <c r="G26" s="8">
        <f t="shared" si="4"/>
        <v>0</v>
      </c>
      <c r="H26" s="8">
        <f t="shared" si="4"/>
        <v>0</v>
      </c>
      <c r="I26" s="8">
        <f t="shared" si="4"/>
        <v>0</v>
      </c>
      <c r="J26" s="18">
        <f t="shared" si="4"/>
        <v>162.19</v>
      </c>
    </row>
    <row r="28" spans="2:10" x14ac:dyDescent="0.3">
      <c r="B28" s="19" t="s">
        <v>16</v>
      </c>
      <c r="C28" s="20"/>
      <c r="D28" s="2"/>
      <c r="E28" s="2"/>
      <c r="F28" s="2"/>
      <c r="G28" s="2"/>
      <c r="H28" s="2"/>
      <c r="I28" s="2"/>
      <c r="J28" s="2"/>
    </row>
    <row r="29" spans="2:10" ht="57.6" x14ac:dyDescent="0.3">
      <c r="B29" s="1" t="s">
        <v>0</v>
      </c>
      <c r="C29" s="1" t="s">
        <v>10</v>
      </c>
      <c r="D29" s="1" t="s">
        <v>2</v>
      </c>
      <c r="E29" s="1" t="s">
        <v>3</v>
      </c>
      <c r="F29" s="1" t="s">
        <v>4</v>
      </c>
      <c r="G29" s="1" t="s">
        <v>5</v>
      </c>
      <c r="H29" s="1" t="s">
        <v>6</v>
      </c>
      <c r="I29" s="1" t="s">
        <v>7</v>
      </c>
      <c r="J29" s="1" t="s">
        <v>8</v>
      </c>
    </row>
    <row r="30" spans="2:10" x14ac:dyDescent="0.3">
      <c r="B30" s="2" t="s">
        <v>11</v>
      </c>
      <c r="C30" s="2" t="s">
        <v>11</v>
      </c>
      <c r="D30" s="2" t="s">
        <v>11</v>
      </c>
      <c r="E30" s="2" t="s">
        <v>11</v>
      </c>
      <c r="F30" s="2" t="s">
        <v>11</v>
      </c>
      <c r="G30" s="2" t="s">
        <v>11</v>
      </c>
      <c r="H30" s="2" t="s">
        <v>11</v>
      </c>
      <c r="I30" s="2" t="s">
        <v>11</v>
      </c>
      <c r="J30" s="2" t="s">
        <v>11</v>
      </c>
    </row>
    <row r="31" spans="2:10" x14ac:dyDescent="0.3">
      <c r="B31" s="4" t="s">
        <v>9</v>
      </c>
      <c r="C31" s="4"/>
      <c r="D31" s="4"/>
      <c r="E31" s="8">
        <f>SUM(E30)</f>
        <v>0</v>
      </c>
      <c r="F31" s="8">
        <f t="shared" ref="F31:I31" si="5">SUM(F30)</f>
        <v>0</v>
      </c>
      <c r="G31" s="8">
        <f t="shared" si="5"/>
        <v>0</v>
      </c>
      <c r="H31" s="8">
        <f t="shared" si="5"/>
        <v>0</v>
      </c>
      <c r="I31" s="8">
        <f t="shared" si="5"/>
        <v>0</v>
      </c>
      <c r="J31" s="8">
        <f>SUM(J30:J30)</f>
        <v>0</v>
      </c>
    </row>
    <row r="33" spans="2:10" x14ac:dyDescent="0.3">
      <c r="B33" s="19" t="s">
        <v>17</v>
      </c>
      <c r="C33" s="20"/>
      <c r="D33" s="2"/>
      <c r="E33" s="2"/>
      <c r="F33" s="2"/>
      <c r="G33" s="2"/>
      <c r="H33" s="2"/>
      <c r="I33" s="2"/>
      <c r="J33" s="2"/>
    </row>
    <row r="34" spans="2:10" ht="57.6" x14ac:dyDescent="0.3">
      <c r="B34" s="1" t="s">
        <v>0</v>
      </c>
      <c r="C34" s="1" t="s">
        <v>10</v>
      </c>
      <c r="D34" s="1" t="s">
        <v>2</v>
      </c>
      <c r="E34" s="1" t="s">
        <v>3</v>
      </c>
      <c r="F34" s="1" t="s">
        <v>4</v>
      </c>
      <c r="G34" s="1" t="s">
        <v>5</v>
      </c>
      <c r="H34" s="1" t="s">
        <v>6</v>
      </c>
      <c r="I34" s="1" t="s">
        <v>7</v>
      </c>
      <c r="J34" s="1" t="s">
        <v>8</v>
      </c>
    </row>
    <row r="35" spans="2:10" x14ac:dyDescent="0.3">
      <c r="B35" s="2" t="s">
        <v>11</v>
      </c>
      <c r="C35" s="2" t="s">
        <v>11</v>
      </c>
      <c r="D35" s="2" t="s">
        <v>11</v>
      </c>
      <c r="E35" s="2" t="s">
        <v>11</v>
      </c>
      <c r="F35" s="2" t="s">
        <v>11</v>
      </c>
      <c r="G35" s="2" t="s">
        <v>11</v>
      </c>
      <c r="H35" s="2" t="s">
        <v>11</v>
      </c>
      <c r="I35" s="2" t="s">
        <v>11</v>
      </c>
      <c r="J35" s="2" t="s">
        <v>11</v>
      </c>
    </row>
    <row r="36" spans="2:10" x14ac:dyDescent="0.3">
      <c r="B36" s="4" t="s">
        <v>9</v>
      </c>
      <c r="C36" s="4"/>
      <c r="D36" s="4"/>
      <c r="E36" s="8">
        <f>SUM(E35)</f>
        <v>0</v>
      </c>
      <c r="F36" s="8">
        <f t="shared" ref="F36:I36" si="6">SUM(F35)</f>
        <v>0</v>
      </c>
      <c r="G36" s="8">
        <f t="shared" si="6"/>
        <v>0</v>
      </c>
      <c r="H36" s="8">
        <f t="shared" si="6"/>
        <v>0</v>
      </c>
      <c r="I36" s="8">
        <f t="shared" si="6"/>
        <v>0</v>
      </c>
      <c r="J36" s="8">
        <f>SUM(J35:J35)</f>
        <v>0</v>
      </c>
    </row>
    <row r="38" spans="2:10" x14ac:dyDescent="0.3">
      <c r="B38" s="19" t="s">
        <v>18</v>
      </c>
      <c r="C38" s="20"/>
      <c r="D38" s="2"/>
      <c r="E38" s="2"/>
      <c r="F38" s="2"/>
      <c r="G38" s="2"/>
      <c r="H38" s="2"/>
      <c r="I38" s="2"/>
      <c r="J38" s="2"/>
    </row>
    <row r="39" spans="2:10" ht="57.6" x14ac:dyDescent="0.3">
      <c r="B39" s="1" t="s">
        <v>0</v>
      </c>
      <c r="C39" s="1" t="s">
        <v>10</v>
      </c>
      <c r="D39" s="1" t="s">
        <v>2</v>
      </c>
      <c r="E39" s="1" t="s">
        <v>3</v>
      </c>
      <c r="F39" s="1" t="s">
        <v>4</v>
      </c>
      <c r="G39" s="1" t="s">
        <v>5</v>
      </c>
      <c r="H39" s="1" t="s">
        <v>6</v>
      </c>
      <c r="I39" s="1" t="s">
        <v>7</v>
      </c>
      <c r="J39" s="1" t="s">
        <v>8</v>
      </c>
    </row>
    <row r="40" spans="2:10" x14ac:dyDescent="0.3">
      <c r="B40" s="12">
        <v>45134</v>
      </c>
      <c r="C40" s="13" t="s">
        <v>28</v>
      </c>
      <c r="D40" s="2" t="s">
        <v>29</v>
      </c>
      <c r="E40" s="2"/>
      <c r="F40" s="9">
        <v>60</v>
      </c>
      <c r="G40" s="9"/>
      <c r="H40" s="9"/>
      <c r="I40" s="9"/>
      <c r="J40" s="11">
        <f>SUM(E40:I40)</f>
        <v>60</v>
      </c>
    </row>
    <row r="41" spans="2:10" x14ac:dyDescent="0.3">
      <c r="B41" s="3">
        <v>45181</v>
      </c>
      <c r="C41" s="13" t="s">
        <v>24</v>
      </c>
      <c r="D41" s="5" t="s">
        <v>25</v>
      </c>
      <c r="E41" s="2"/>
      <c r="F41" s="9">
        <v>197.89</v>
      </c>
      <c r="G41" s="9"/>
      <c r="H41" s="9"/>
      <c r="I41" s="9"/>
      <c r="J41" s="11">
        <f>SUM(E41:I41)</f>
        <v>197.89</v>
      </c>
    </row>
    <row r="42" spans="2:10" x14ac:dyDescent="0.3">
      <c r="B42" s="14" t="s">
        <v>9</v>
      </c>
      <c r="C42" s="4"/>
      <c r="D42" s="4"/>
      <c r="E42" s="8">
        <f>SUM(E40)</f>
        <v>0</v>
      </c>
      <c r="F42" s="8">
        <f>SUM(F40:F41)</f>
        <v>257.89</v>
      </c>
      <c r="G42" s="8">
        <f>SUM(G40:G41)</f>
        <v>0</v>
      </c>
      <c r="H42" s="8">
        <f>SUM(H40:H41)</f>
        <v>0</v>
      </c>
      <c r="I42" s="8">
        <f>SUM(I40:I41)</f>
        <v>0</v>
      </c>
      <c r="J42" s="18">
        <f>SUM(J40:J41)</f>
        <v>257.89</v>
      </c>
    </row>
    <row r="44" spans="2:10" x14ac:dyDescent="0.3">
      <c r="B44" s="19" t="s">
        <v>19</v>
      </c>
      <c r="C44" s="20"/>
      <c r="D44" s="2"/>
      <c r="E44" s="2"/>
      <c r="F44" s="2"/>
      <c r="G44" s="2"/>
      <c r="H44" s="2"/>
      <c r="I44" s="2"/>
      <c r="J44" s="2"/>
    </row>
    <row r="45" spans="2:10" ht="57.6" x14ac:dyDescent="0.3">
      <c r="B45" s="1" t="s">
        <v>0</v>
      </c>
      <c r="C45" s="1" t="s">
        <v>10</v>
      </c>
      <c r="D45" s="1" t="s">
        <v>2</v>
      </c>
      <c r="E45" s="1" t="s">
        <v>3</v>
      </c>
      <c r="F45" s="1" t="s">
        <v>4</v>
      </c>
      <c r="G45" s="1" t="s">
        <v>5</v>
      </c>
      <c r="H45" s="1" t="s">
        <v>6</v>
      </c>
      <c r="I45" s="1" t="s">
        <v>7</v>
      </c>
      <c r="J45" s="1" t="s">
        <v>8</v>
      </c>
    </row>
    <row r="46" spans="2:10" x14ac:dyDescent="0.3">
      <c r="B46" s="3">
        <v>45142</v>
      </c>
      <c r="C46" s="2" t="s">
        <v>28</v>
      </c>
      <c r="D46" s="2" t="s">
        <v>30</v>
      </c>
      <c r="E46" s="2"/>
      <c r="F46" s="16">
        <v>6</v>
      </c>
      <c r="G46" s="2"/>
      <c r="H46" s="2"/>
      <c r="I46" s="2"/>
      <c r="J46" s="11">
        <f>SUM(E46:I46)</f>
        <v>6</v>
      </c>
    </row>
    <row r="47" spans="2:10" x14ac:dyDescent="0.3">
      <c r="B47" s="3">
        <v>45162</v>
      </c>
      <c r="C47" s="2" t="s">
        <v>28</v>
      </c>
      <c r="D47" s="2" t="s">
        <v>31</v>
      </c>
      <c r="E47" s="2"/>
      <c r="F47" s="16">
        <v>114.75</v>
      </c>
      <c r="G47" s="2"/>
      <c r="H47" s="2"/>
      <c r="I47" s="2"/>
      <c r="J47" s="11">
        <f t="shared" ref="J47:J48" si="7">SUM(E47:I47)</f>
        <v>114.75</v>
      </c>
    </row>
    <row r="48" spans="2:10" x14ac:dyDescent="0.3">
      <c r="B48" s="3">
        <v>45176</v>
      </c>
      <c r="C48" s="2" t="s">
        <v>28</v>
      </c>
      <c r="D48" s="2" t="s">
        <v>31</v>
      </c>
      <c r="E48" s="2"/>
      <c r="F48" s="16">
        <v>125.4</v>
      </c>
      <c r="G48" s="2"/>
      <c r="H48" s="2"/>
      <c r="I48" s="2"/>
      <c r="J48" s="11">
        <f t="shared" si="7"/>
        <v>125.4</v>
      </c>
    </row>
    <row r="49" spans="2:10" x14ac:dyDescent="0.3">
      <c r="B49" s="4" t="s">
        <v>9</v>
      </c>
      <c r="C49" s="4"/>
      <c r="D49" s="4"/>
      <c r="E49" s="8">
        <f>SUM(E46:E48)</f>
        <v>0</v>
      </c>
      <c r="F49" s="8">
        <f>SUM(F46:F48)</f>
        <v>246.15</v>
      </c>
      <c r="G49" s="8">
        <f t="shared" ref="G49:I49" si="8">SUM(G46:G48)</f>
        <v>0</v>
      </c>
      <c r="H49" s="8">
        <f t="shared" si="8"/>
        <v>0</v>
      </c>
      <c r="I49" s="8">
        <f t="shared" si="8"/>
        <v>0</v>
      </c>
      <c r="J49" s="18">
        <f>SUM(J46:J48)</f>
        <v>246.15</v>
      </c>
    </row>
  </sheetData>
  <mergeCells count="8">
    <mergeCell ref="B28:C28"/>
    <mergeCell ref="B33:C33"/>
    <mergeCell ref="B38:C38"/>
    <mergeCell ref="B44:C44"/>
    <mergeCell ref="B2:C2"/>
    <mergeCell ref="B12:C12"/>
    <mergeCell ref="B17:C17"/>
    <mergeCell ref="B22:C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B6E0-0EF0-4393-B53F-21AEC32018A8}">
  <dimension ref="B2:J10"/>
  <sheetViews>
    <sheetView topLeftCell="B1" zoomScale="90" zoomScaleNormal="90" workbookViewId="0">
      <selection activeCell="G20" sqref="G20"/>
    </sheetView>
  </sheetViews>
  <sheetFormatPr defaultRowHeight="14.4" x14ac:dyDescent="0.3"/>
  <cols>
    <col min="2" max="2" width="36.77734375" customWidth="1"/>
    <col min="3" max="3" width="46.21875" customWidth="1"/>
    <col min="4" max="4" width="61.5546875" customWidth="1"/>
    <col min="5" max="8" width="10.77734375" customWidth="1"/>
    <col min="9" max="9" width="13.77734375" customWidth="1"/>
    <col min="10" max="10" width="10.77734375" customWidth="1"/>
  </cols>
  <sheetData>
    <row r="2" spans="2:10" x14ac:dyDescent="0.3">
      <c r="B2" s="19" t="s">
        <v>12</v>
      </c>
      <c r="C2" s="20"/>
      <c r="D2" s="2"/>
      <c r="E2" s="2"/>
      <c r="F2" s="2"/>
      <c r="G2" s="2"/>
      <c r="H2" s="2"/>
      <c r="I2" s="2"/>
      <c r="J2" s="2"/>
    </row>
    <row r="3" spans="2:10" ht="57.6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ht="14.55" customHeight="1" x14ac:dyDescent="0.3">
      <c r="B4" s="3">
        <v>45153</v>
      </c>
      <c r="C4" s="2" t="s">
        <v>20</v>
      </c>
      <c r="D4" s="5" t="s">
        <v>32</v>
      </c>
      <c r="E4" s="6"/>
      <c r="F4" s="6">
        <v>24</v>
      </c>
      <c r="G4" s="6"/>
      <c r="H4" s="6"/>
      <c r="I4" s="6"/>
      <c r="J4" s="17">
        <f>SUM(E4:I4)</f>
        <v>24</v>
      </c>
    </row>
    <row r="5" spans="2:10" ht="14.55" customHeight="1" x14ac:dyDescent="0.3">
      <c r="B5" s="3" t="s">
        <v>33</v>
      </c>
      <c r="C5" s="2" t="s">
        <v>21</v>
      </c>
      <c r="D5" s="5" t="s">
        <v>22</v>
      </c>
      <c r="E5" s="6"/>
      <c r="F5" s="6">
        <v>96.4</v>
      </c>
      <c r="G5" s="6"/>
      <c r="H5" s="6">
        <v>114.56</v>
      </c>
      <c r="I5" s="6"/>
      <c r="J5" s="17">
        <f t="shared" ref="J5:J9" si="0">SUM(E5:I5)</f>
        <v>210.96</v>
      </c>
    </row>
    <row r="6" spans="2:10" ht="14.55" customHeight="1" x14ac:dyDescent="0.3">
      <c r="B6" s="3">
        <v>45175</v>
      </c>
      <c r="C6" s="2" t="s">
        <v>23</v>
      </c>
      <c r="D6" s="5" t="s">
        <v>22</v>
      </c>
      <c r="E6" s="6"/>
      <c r="F6" s="6">
        <v>16.2</v>
      </c>
      <c r="G6" s="6"/>
      <c r="H6" s="6"/>
      <c r="I6" s="6"/>
      <c r="J6" s="17">
        <f t="shared" si="0"/>
        <v>16.2</v>
      </c>
    </row>
    <row r="7" spans="2:10" ht="14.55" customHeight="1" x14ac:dyDescent="0.3">
      <c r="B7" s="3">
        <v>45180</v>
      </c>
      <c r="C7" s="2" t="s">
        <v>24</v>
      </c>
      <c r="D7" s="5" t="s">
        <v>22</v>
      </c>
      <c r="E7" s="6"/>
      <c r="F7" s="6">
        <v>157</v>
      </c>
      <c r="G7" s="6"/>
      <c r="H7" s="6">
        <v>144.16999999999999</v>
      </c>
      <c r="I7" s="6"/>
      <c r="J7" s="17">
        <f t="shared" si="0"/>
        <v>301.16999999999996</v>
      </c>
    </row>
    <row r="8" spans="2:10" x14ac:dyDescent="0.3">
      <c r="B8" s="3" t="s">
        <v>26</v>
      </c>
      <c r="C8" s="2" t="s">
        <v>24</v>
      </c>
      <c r="D8" s="5" t="s">
        <v>25</v>
      </c>
      <c r="E8" s="6"/>
      <c r="F8" s="6">
        <v>73.7</v>
      </c>
      <c r="G8" s="6"/>
      <c r="H8" s="6"/>
      <c r="I8" s="6"/>
      <c r="J8" s="17">
        <f t="shared" si="0"/>
        <v>73.7</v>
      </c>
    </row>
    <row r="9" spans="2:10" x14ac:dyDescent="0.3">
      <c r="B9" s="3">
        <v>45188</v>
      </c>
      <c r="C9" s="2" t="s">
        <v>27</v>
      </c>
      <c r="D9" s="5" t="s">
        <v>22</v>
      </c>
      <c r="E9" s="6"/>
      <c r="F9" s="6">
        <v>119</v>
      </c>
      <c r="G9" s="6"/>
      <c r="H9" s="6"/>
      <c r="I9" s="6"/>
      <c r="J9" s="17">
        <f t="shared" si="0"/>
        <v>119</v>
      </c>
    </row>
    <row r="10" spans="2:10" x14ac:dyDescent="0.3">
      <c r="B10" s="4" t="s">
        <v>9</v>
      </c>
      <c r="C10" s="4"/>
      <c r="D10" s="4"/>
      <c r="E10" s="7">
        <f t="shared" ref="E10:J10" si="1">SUM(E4:E9)</f>
        <v>0</v>
      </c>
      <c r="F10" s="7">
        <f>SUM(F4:F9)</f>
        <v>486.3</v>
      </c>
      <c r="G10" s="7">
        <f t="shared" si="1"/>
        <v>0</v>
      </c>
      <c r="H10" s="7">
        <f>SUM(H4:H9)</f>
        <v>258.73</v>
      </c>
      <c r="I10" s="7">
        <f t="shared" si="1"/>
        <v>0</v>
      </c>
      <c r="J10" s="7">
        <f t="shared" si="1"/>
        <v>745.03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D9D31-45FC-46C8-8C6B-3710FEAF6B83}">
  <dimension ref="B2:J5"/>
  <sheetViews>
    <sheetView zoomScale="90" zoomScaleNormal="90" workbookViewId="0">
      <selection activeCell="C19" sqref="C19"/>
    </sheetView>
  </sheetViews>
  <sheetFormatPr defaultRowHeight="14.4" x14ac:dyDescent="0.3"/>
  <cols>
    <col min="2" max="2" width="36.77734375" customWidth="1"/>
    <col min="3" max="4" width="46.21875" customWidth="1"/>
    <col min="5" max="8" width="10.77734375" customWidth="1"/>
    <col min="9" max="9" width="15.44140625" customWidth="1"/>
    <col min="10" max="10" width="10.77734375" customWidth="1"/>
  </cols>
  <sheetData>
    <row r="2" spans="2:10" x14ac:dyDescent="0.3">
      <c r="B2" s="19" t="s">
        <v>13</v>
      </c>
      <c r="C2" s="20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10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2" t="s">
        <v>11</v>
      </c>
      <c r="C4" s="2" t="s">
        <v>11</v>
      </c>
      <c r="D4" s="2" t="s">
        <v>11</v>
      </c>
      <c r="E4" s="2" t="s">
        <v>11</v>
      </c>
      <c r="F4" s="2" t="s">
        <v>11</v>
      </c>
      <c r="G4" s="2" t="s">
        <v>11</v>
      </c>
      <c r="H4" s="2" t="s">
        <v>11</v>
      </c>
      <c r="I4" s="2" t="s">
        <v>11</v>
      </c>
      <c r="J4" s="2" t="s">
        <v>11</v>
      </c>
    </row>
    <row r="5" spans="2:10" x14ac:dyDescent="0.3">
      <c r="B5" s="4" t="s">
        <v>9</v>
      </c>
      <c r="C5" s="4"/>
      <c r="D5" s="4"/>
      <c r="E5" s="8">
        <f>SUM(E4)</f>
        <v>0</v>
      </c>
      <c r="F5" s="8">
        <f>SUM(F4:F4)</f>
        <v>0</v>
      </c>
      <c r="G5" s="8">
        <f t="shared" ref="G5:H5" si="0">SUM(G4:G4)</f>
        <v>0</v>
      </c>
      <c r="H5" s="8">
        <f t="shared" si="0"/>
        <v>0</v>
      </c>
      <c r="I5" s="8">
        <f>SUM(I4)</f>
        <v>0</v>
      </c>
      <c r="J5" s="8">
        <f>SUM(F5:H5)</f>
        <v>0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0AD4C-5755-4E65-8E6F-E98727F8E94F}">
  <dimension ref="B2:J5"/>
  <sheetViews>
    <sheetView zoomScale="90" zoomScaleNormal="90" workbookViewId="0">
      <selection activeCell="B2" sqref="B2:J5"/>
    </sheetView>
  </sheetViews>
  <sheetFormatPr defaultRowHeight="14.4" x14ac:dyDescent="0.3"/>
  <cols>
    <col min="2" max="2" width="36.77734375" customWidth="1"/>
    <col min="3" max="4" width="46.21875" customWidth="1"/>
    <col min="5" max="8" width="10.77734375" customWidth="1"/>
    <col min="9" max="9" width="15.21875" customWidth="1"/>
    <col min="10" max="10" width="10.77734375" customWidth="1"/>
  </cols>
  <sheetData>
    <row r="2" spans="2:10" x14ac:dyDescent="0.3">
      <c r="B2" s="19" t="s">
        <v>14</v>
      </c>
      <c r="C2" s="20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10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2" t="s">
        <v>11</v>
      </c>
      <c r="C4" s="2" t="s">
        <v>11</v>
      </c>
      <c r="D4" s="2" t="s">
        <v>11</v>
      </c>
      <c r="E4" s="2" t="s">
        <v>11</v>
      </c>
      <c r="F4" s="2" t="s">
        <v>11</v>
      </c>
      <c r="G4" s="2" t="s">
        <v>11</v>
      </c>
      <c r="H4" s="2" t="s">
        <v>11</v>
      </c>
      <c r="I4" s="2" t="s">
        <v>11</v>
      </c>
      <c r="J4" s="2" t="s">
        <v>11</v>
      </c>
    </row>
    <row r="5" spans="2:10" x14ac:dyDescent="0.3">
      <c r="B5" s="4" t="s">
        <v>9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41099-5D44-4D95-BAC5-90C6484756F6}">
  <dimension ref="B2:J6"/>
  <sheetViews>
    <sheetView zoomScale="90" zoomScaleNormal="90" workbookViewId="0">
      <selection activeCell="B7" sqref="B7:J10"/>
    </sheetView>
  </sheetViews>
  <sheetFormatPr defaultRowHeight="14.4" x14ac:dyDescent="0.3"/>
  <cols>
    <col min="2" max="2" width="36.77734375" customWidth="1"/>
    <col min="3" max="4" width="46.21875" customWidth="1"/>
    <col min="5" max="8" width="10.77734375" customWidth="1"/>
    <col min="9" max="9" width="15.21875" customWidth="1"/>
    <col min="10" max="10" width="10.77734375" customWidth="1"/>
  </cols>
  <sheetData>
    <row r="2" spans="2:10" x14ac:dyDescent="0.3">
      <c r="B2" s="19" t="s">
        <v>15</v>
      </c>
      <c r="C2" s="20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10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3">
        <v>45181</v>
      </c>
      <c r="C4" s="13" t="s">
        <v>24</v>
      </c>
      <c r="D4" s="5" t="s">
        <v>25</v>
      </c>
      <c r="E4" s="15"/>
      <c r="F4" s="16">
        <v>136.88999999999999</v>
      </c>
      <c r="G4" s="10"/>
      <c r="H4" s="10"/>
      <c r="I4" s="10"/>
      <c r="J4" s="11">
        <f>SUM(E4:I4)</f>
        <v>136.88999999999999</v>
      </c>
    </row>
    <row r="5" spans="2:10" x14ac:dyDescent="0.3">
      <c r="B5" s="3">
        <v>45183</v>
      </c>
      <c r="C5" s="2" t="s">
        <v>28</v>
      </c>
      <c r="D5" s="2" t="s">
        <v>29</v>
      </c>
      <c r="E5" s="15"/>
      <c r="F5" s="16">
        <v>25.3</v>
      </c>
      <c r="G5" s="10"/>
      <c r="H5" s="10"/>
      <c r="I5" s="10"/>
      <c r="J5" s="11">
        <f>SUM(E5:I5)</f>
        <v>25.3</v>
      </c>
    </row>
    <row r="6" spans="2:10" x14ac:dyDescent="0.3">
      <c r="B6" s="4" t="s">
        <v>9</v>
      </c>
      <c r="C6" s="4"/>
      <c r="D6" s="4"/>
      <c r="E6" s="8">
        <f t="shared" ref="E6:J6" si="0">SUM(E4:E5)</f>
        <v>0</v>
      </c>
      <c r="F6" s="8">
        <f t="shared" si="0"/>
        <v>162.19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18">
        <f t="shared" si="0"/>
        <v>162.19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A0302-7266-4D2E-A48F-D45A91D4D94A}">
  <dimension ref="B2:J5"/>
  <sheetViews>
    <sheetView zoomScale="90" zoomScaleNormal="90" workbookViewId="0">
      <selection activeCell="B36" sqref="B36"/>
    </sheetView>
  </sheetViews>
  <sheetFormatPr defaultRowHeight="14.4" x14ac:dyDescent="0.3"/>
  <cols>
    <col min="2" max="2" width="36.77734375" customWidth="1"/>
    <col min="3" max="4" width="46.21875" customWidth="1"/>
    <col min="5" max="8" width="10.77734375" customWidth="1"/>
    <col min="9" max="9" width="15.21875" customWidth="1"/>
    <col min="10" max="10" width="10.77734375" customWidth="1"/>
  </cols>
  <sheetData>
    <row r="2" spans="2:10" x14ac:dyDescent="0.3">
      <c r="B2" s="19" t="s">
        <v>16</v>
      </c>
      <c r="C2" s="20"/>
      <c r="D2" s="2"/>
      <c r="E2" s="2"/>
      <c r="F2" s="2"/>
      <c r="G2" s="2"/>
      <c r="H2" s="2"/>
      <c r="I2" s="2"/>
      <c r="J2" s="2"/>
    </row>
    <row r="3" spans="2:10" ht="43.8" customHeight="1" x14ac:dyDescent="0.3">
      <c r="B3" s="1" t="s">
        <v>0</v>
      </c>
      <c r="C3" s="1" t="s">
        <v>10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2" t="s">
        <v>11</v>
      </c>
      <c r="C4" s="2" t="s">
        <v>11</v>
      </c>
      <c r="D4" s="2" t="s">
        <v>11</v>
      </c>
      <c r="E4" s="2" t="s">
        <v>11</v>
      </c>
      <c r="F4" s="2" t="s">
        <v>11</v>
      </c>
      <c r="G4" s="2" t="s">
        <v>11</v>
      </c>
      <c r="H4" s="2" t="s">
        <v>11</v>
      </c>
      <c r="I4" s="2" t="s">
        <v>11</v>
      </c>
      <c r="J4" s="2" t="s">
        <v>11</v>
      </c>
    </row>
    <row r="5" spans="2:10" x14ac:dyDescent="0.3">
      <c r="B5" s="4" t="s">
        <v>9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248F4-EF41-408A-837C-4E9AD6676400}">
  <dimension ref="B2:J5"/>
  <sheetViews>
    <sheetView zoomScale="90" zoomScaleNormal="90" workbookViewId="0">
      <selection activeCell="B2" sqref="B2:J5"/>
    </sheetView>
  </sheetViews>
  <sheetFormatPr defaultRowHeight="14.4" x14ac:dyDescent="0.3"/>
  <cols>
    <col min="2" max="2" width="36.77734375" customWidth="1"/>
    <col min="3" max="4" width="46.21875" customWidth="1"/>
    <col min="5" max="8" width="10.77734375" customWidth="1"/>
    <col min="9" max="9" width="15.21875" customWidth="1"/>
    <col min="10" max="10" width="10.77734375" customWidth="1"/>
  </cols>
  <sheetData>
    <row r="2" spans="2:10" x14ac:dyDescent="0.3">
      <c r="B2" s="19" t="s">
        <v>17</v>
      </c>
      <c r="C2" s="20"/>
      <c r="D2" s="2"/>
      <c r="E2" s="2"/>
      <c r="F2" s="2"/>
      <c r="G2" s="2"/>
      <c r="H2" s="2"/>
      <c r="I2" s="2"/>
      <c r="J2" s="2"/>
    </row>
    <row r="3" spans="2:10" ht="43.8" customHeight="1" x14ac:dyDescent="0.3">
      <c r="B3" s="1" t="s">
        <v>0</v>
      </c>
      <c r="C3" s="1" t="s">
        <v>10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2" t="s">
        <v>11</v>
      </c>
      <c r="C4" s="2" t="s">
        <v>11</v>
      </c>
      <c r="D4" s="2" t="s">
        <v>11</v>
      </c>
      <c r="E4" s="2" t="s">
        <v>11</v>
      </c>
      <c r="F4" s="2" t="s">
        <v>11</v>
      </c>
      <c r="G4" s="2" t="s">
        <v>11</v>
      </c>
      <c r="H4" s="2" t="s">
        <v>11</v>
      </c>
      <c r="I4" s="2" t="s">
        <v>11</v>
      </c>
      <c r="J4" s="2" t="s">
        <v>11</v>
      </c>
    </row>
    <row r="5" spans="2:10" x14ac:dyDescent="0.3">
      <c r="B5" s="4" t="s">
        <v>9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9036-F7BD-4CB8-B319-60CED4577386}">
  <dimension ref="B2:J6"/>
  <sheetViews>
    <sheetView zoomScale="90" zoomScaleNormal="90" workbookViewId="0">
      <selection activeCell="C14" sqref="C14"/>
    </sheetView>
  </sheetViews>
  <sheetFormatPr defaultRowHeight="14.4" x14ac:dyDescent="0.3"/>
  <cols>
    <col min="2" max="2" width="36.77734375" customWidth="1"/>
    <col min="3" max="4" width="46.21875" customWidth="1"/>
    <col min="5" max="8" width="10.77734375" customWidth="1"/>
    <col min="9" max="9" width="15.21875" customWidth="1"/>
    <col min="10" max="10" width="10.77734375" customWidth="1"/>
  </cols>
  <sheetData>
    <row r="2" spans="2:10" x14ac:dyDescent="0.3">
      <c r="B2" s="19" t="s">
        <v>18</v>
      </c>
      <c r="C2" s="20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10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12">
        <v>45134</v>
      </c>
      <c r="C4" s="13" t="s">
        <v>28</v>
      </c>
      <c r="D4" s="2" t="s">
        <v>29</v>
      </c>
      <c r="E4" s="2"/>
      <c r="F4" s="9">
        <v>60</v>
      </c>
      <c r="G4" s="9"/>
      <c r="H4" s="9"/>
      <c r="I4" s="9"/>
      <c r="J4" s="11">
        <f>SUM(E4:I4)</f>
        <v>60</v>
      </c>
    </row>
    <row r="5" spans="2:10" x14ac:dyDescent="0.3">
      <c r="B5" s="3">
        <v>45181</v>
      </c>
      <c r="C5" s="13" t="s">
        <v>24</v>
      </c>
      <c r="D5" s="5" t="s">
        <v>25</v>
      </c>
      <c r="E5" s="2"/>
      <c r="F5" s="9">
        <v>197.89</v>
      </c>
      <c r="G5" s="9"/>
      <c r="H5" s="9"/>
      <c r="I5" s="9"/>
      <c r="J5" s="11">
        <f>SUM(E5:I5)</f>
        <v>197.89</v>
      </c>
    </row>
    <row r="6" spans="2:10" x14ac:dyDescent="0.3">
      <c r="B6" s="14" t="s">
        <v>9</v>
      </c>
      <c r="C6" s="4"/>
      <c r="D6" s="4"/>
      <c r="E6" s="8">
        <f>SUM(E4)</f>
        <v>0</v>
      </c>
      <c r="F6" s="8">
        <f>SUM(F4:F5)</f>
        <v>257.89</v>
      </c>
      <c r="G6" s="8">
        <f>SUM(G4:G5)</f>
        <v>0</v>
      </c>
      <c r="H6" s="8">
        <f>SUM(H4:H5)</f>
        <v>0</v>
      </c>
      <c r="I6" s="8">
        <f>SUM(I4:I5)</f>
        <v>0</v>
      </c>
      <c r="J6" s="18">
        <f>SUM(J4:J5)</f>
        <v>257.89</v>
      </c>
    </row>
  </sheetData>
  <mergeCells count="1"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BC9C-4DD1-41AB-B2C0-13116C524947}">
  <dimension ref="B2:J7"/>
  <sheetViews>
    <sheetView zoomScale="90" zoomScaleNormal="90" workbookViewId="0">
      <selection activeCell="F7" sqref="F7"/>
    </sheetView>
  </sheetViews>
  <sheetFormatPr defaultRowHeight="14.4" x14ac:dyDescent="0.3"/>
  <cols>
    <col min="2" max="2" width="36.77734375" customWidth="1"/>
    <col min="3" max="4" width="46.21875" customWidth="1"/>
    <col min="5" max="8" width="10.77734375" customWidth="1"/>
    <col min="9" max="9" width="15.21875" customWidth="1"/>
    <col min="10" max="10" width="10.77734375" customWidth="1"/>
  </cols>
  <sheetData>
    <row r="2" spans="2:10" x14ac:dyDescent="0.3">
      <c r="B2" s="19" t="s">
        <v>19</v>
      </c>
      <c r="C2" s="20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10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3">
        <v>45142</v>
      </c>
      <c r="C4" s="2" t="s">
        <v>28</v>
      </c>
      <c r="D4" s="2" t="s">
        <v>30</v>
      </c>
      <c r="E4" s="2"/>
      <c r="F4" s="16">
        <v>6</v>
      </c>
      <c r="G4" s="2"/>
      <c r="H4" s="2"/>
      <c r="I4" s="2"/>
      <c r="J4" s="11">
        <f>SUM(E4:I4)</f>
        <v>6</v>
      </c>
    </row>
    <row r="5" spans="2:10" x14ac:dyDescent="0.3">
      <c r="B5" s="3">
        <v>45162</v>
      </c>
      <c r="C5" s="2" t="s">
        <v>28</v>
      </c>
      <c r="D5" s="2" t="s">
        <v>31</v>
      </c>
      <c r="E5" s="2"/>
      <c r="F5" s="16">
        <v>114.75</v>
      </c>
      <c r="G5" s="2"/>
      <c r="H5" s="2"/>
      <c r="I5" s="2"/>
      <c r="J5" s="11">
        <f t="shared" ref="J5:J6" si="0">SUM(E5:I5)</f>
        <v>114.75</v>
      </c>
    </row>
    <row r="6" spans="2:10" x14ac:dyDescent="0.3">
      <c r="B6" s="3">
        <v>45176</v>
      </c>
      <c r="C6" s="2" t="s">
        <v>28</v>
      </c>
      <c r="D6" s="2" t="s">
        <v>31</v>
      </c>
      <c r="E6" s="2"/>
      <c r="F6" s="16">
        <v>125.4</v>
      </c>
      <c r="G6" s="2"/>
      <c r="H6" s="2"/>
      <c r="I6" s="2"/>
      <c r="J6" s="11">
        <f t="shared" si="0"/>
        <v>125.4</v>
      </c>
    </row>
    <row r="7" spans="2:10" x14ac:dyDescent="0.3">
      <c r="B7" s="4" t="s">
        <v>9</v>
      </c>
      <c r="C7" s="4"/>
      <c r="D7" s="4"/>
      <c r="E7" s="8">
        <f>SUM(E4:E6)</f>
        <v>0</v>
      </c>
      <c r="F7" s="8">
        <f>SUM(F4:F6)</f>
        <v>246.15</v>
      </c>
      <c r="G7" s="8">
        <f t="shared" ref="G7:I7" si="1">SUM(G4:G6)</f>
        <v>0</v>
      </c>
      <c r="H7" s="8">
        <f t="shared" si="1"/>
        <v>0</v>
      </c>
      <c r="I7" s="8">
        <f t="shared" si="1"/>
        <v>0</v>
      </c>
      <c r="J7" s="18">
        <f>SUM(J4:J6)</f>
        <v>246.15</v>
      </c>
    </row>
  </sheetData>
  <mergeCells count="1"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042E2E1CD034A92E4883ADE185AC2" ma:contentTypeVersion="17" ma:contentTypeDescription="Create a new document." ma:contentTypeScope="" ma:versionID="a92ed98f513f107c0cd5d0bdffb36a28">
  <xsd:schema xmlns:xsd="http://www.w3.org/2001/XMLSchema" xmlns:xs="http://www.w3.org/2001/XMLSchema" xmlns:p="http://schemas.microsoft.com/office/2006/metadata/properties" xmlns:ns2="e743453d-9856-4ca6-b07b-9aadb6d1c1df" xmlns:ns3="58e56de7-d765-41bf-a51b-8eb4af79e677" xmlns:ns4="a43215ff-c426-4344-a17d-812f230b5b3d" targetNamespace="http://schemas.microsoft.com/office/2006/metadata/properties" ma:root="true" ma:fieldsID="5af6669a02b510c0776eb12d6acd8545" ns2:_="" ns3:_="" ns4:_="">
    <xsd:import namespace="e743453d-9856-4ca6-b07b-9aadb6d1c1df"/>
    <xsd:import namespace="58e56de7-d765-41bf-a51b-8eb4af79e677"/>
    <xsd:import namespace="a43215ff-c426-4344-a17d-812f230b5b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3453d-9856-4ca6-b07b-9aadb6d1c1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27e7db1-3130-40c4-aff4-df0812437d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56de7-d765-41bf-a51b-8eb4af79e6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215ff-c426-4344-a17d-812f230b5b3d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b36b4164-3130-4940-94e9-e9f07f4ea2f8}" ma:internalName="TaxCatchAll" ma:showField="CatchAllData" ma:web="58e56de7-d765-41bf-a51b-8eb4af79e6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743453d-9856-4ca6-b07b-9aadb6d1c1df">
      <Terms xmlns="http://schemas.microsoft.com/office/infopath/2007/PartnerControls"/>
    </lcf76f155ced4ddcb4097134ff3c332f>
    <TaxCatchAll xmlns="a43215ff-c426-4344-a17d-812f230b5b3d" xsi:nil="true"/>
    <SharedWithUsers xmlns="58e56de7-d765-41bf-a51b-8eb4af79e677">
      <UserInfo>
        <DisplayName>Harvey Palmer</DisplayName>
        <AccountId>29</AccountId>
        <AccountType/>
      </UserInfo>
      <UserInfo>
        <DisplayName>John Phipps</DisplayName>
        <AccountId>13</AccountId>
        <AccountType/>
      </UserInfo>
      <UserInfo>
        <DisplayName>Rachel Watters</DisplayName>
        <AccountId>360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F8AA934-072E-4E6B-B710-242E9DE85D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29BBDB-6BED-4C5C-8DB4-3A348AB72A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43453d-9856-4ca6-b07b-9aadb6d1c1df"/>
    <ds:schemaRef ds:uri="58e56de7-d765-41bf-a51b-8eb4af79e677"/>
    <ds:schemaRef ds:uri="a43215ff-c426-4344-a17d-812f230b5b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6D2C12-8865-4B31-8FEA-5A9142F65860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a43215ff-c426-4344-a17d-812f230b5b3d"/>
    <ds:schemaRef ds:uri="http://schemas.microsoft.com/office/infopath/2007/PartnerControls"/>
    <ds:schemaRef ds:uri="http://purl.org/dc/terms/"/>
    <ds:schemaRef ds:uri="58e56de7-d765-41bf-a51b-8eb4af79e677"/>
    <ds:schemaRef ds:uri="e743453d-9856-4ca6-b07b-9aadb6d1c1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Q2 Jul - Sep 2023</vt:lpstr>
      <vt:lpstr>Max Hill</vt:lpstr>
      <vt:lpstr>Rebecca Lawrence</vt:lpstr>
      <vt:lpstr>Monica Burch</vt:lpstr>
      <vt:lpstr>Simon Jefferys</vt:lpstr>
      <vt:lpstr>Michael Dunn</vt:lpstr>
      <vt:lpstr>Deborah Harris-Ugbomah</vt:lpstr>
      <vt:lpstr>Subo Shanmuganathan</vt:lpstr>
      <vt:lpstr>Kathryn Stone</vt:lpstr>
    </vt:vector>
  </TitlesOfParts>
  <Manager/>
  <Company>Crown Prosecution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Burton Pierce</dc:creator>
  <cp:keywords/>
  <dc:description/>
  <cp:lastModifiedBy>Ben Harding</cp:lastModifiedBy>
  <cp:revision/>
  <dcterms:created xsi:type="dcterms:W3CDTF">2018-06-25T12:43:06Z</dcterms:created>
  <dcterms:modified xsi:type="dcterms:W3CDTF">2023-12-14T12:04:19Z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0x010100CCA042E2E1CD034A92E4883ADE185AC2</vt:lpwstr>
  </property>
  <property fmtid="{D5CDD505-2E9C-101B-9397-08002B2CF9AE}" pid="3" name="MediaServiceImageTags">
    <vt:lpwstr/>
  </property>
</Properties>
</file>