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.Harding\Downloads\"/>
    </mc:Choice>
  </mc:AlternateContent>
  <xr:revisionPtr revIDLastSave="0" documentId="8_{6F537084-0CBF-4CFA-B5BD-AB98AF4F13AF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Q4 Jan - Mar 2023" sheetId="19" r:id="rId1"/>
    <sheet name="Max Hill" sheetId="9" r:id="rId2"/>
    <sheet name="Rebecca Lawrence" sheetId="10" r:id="rId3"/>
    <sheet name="Sue Hemming" sheetId="17" r:id="rId4"/>
    <sheet name="Monica Burch" sheetId="11" r:id="rId5"/>
    <sheet name="Mark Hammond" sheetId="12" r:id="rId6"/>
    <sheet name="Simon Jefferys" sheetId="13" r:id="rId7"/>
    <sheet name="Michael Dunn" sheetId="15" r:id="rId8"/>
    <sheet name="Deborah Harris-Ugbomah" sheetId="16" r:id="rId9"/>
    <sheet name="Subo Shanmuganathan" sheetId="14" r:id="rId10"/>
    <sheet name="Kathryn Stone" sheetId="18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4" l="1"/>
  <c r="H9" i="14"/>
  <c r="G9" i="14"/>
  <c r="F9" i="14"/>
  <c r="E9" i="14"/>
  <c r="J8" i="14"/>
  <c r="J7" i="14"/>
  <c r="J6" i="14"/>
  <c r="J5" i="14"/>
  <c r="J4" i="14"/>
  <c r="J63" i="19"/>
  <c r="J65" i="19"/>
  <c r="J66" i="19"/>
  <c r="J67" i="19"/>
  <c r="G68" i="19"/>
  <c r="H68" i="19"/>
  <c r="I68" i="19"/>
  <c r="F68" i="19"/>
  <c r="J5" i="18"/>
  <c r="I5" i="18"/>
  <c r="H5" i="18"/>
  <c r="G5" i="18"/>
  <c r="F5" i="18"/>
  <c r="E5" i="18"/>
  <c r="J5" i="16"/>
  <c r="I5" i="16"/>
  <c r="H5" i="16"/>
  <c r="G5" i="16"/>
  <c r="F5" i="16"/>
  <c r="E5" i="16"/>
  <c r="J5" i="15"/>
  <c r="I5" i="15"/>
  <c r="H5" i="15"/>
  <c r="G5" i="15"/>
  <c r="F5" i="15"/>
  <c r="E5" i="15"/>
  <c r="I10" i="13"/>
  <c r="H10" i="13"/>
  <c r="G10" i="13"/>
  <c r="F10" i="13"/>
  <c r="E10" i="13"/>
  <c r="J9" i="13"/>
  <c r="J8" i="13"/>
  <c r="J7" i="13"/>
  <c r="J10" i="13" s="1"/>
  <c r="J6" i="13"/>
  <c r="J5" i="13"/>
  <c r="J4" i="13"/>
  <c r="J5" i="12"/>
  <c r="I5" i="12"/>
  <c r="H5" i="12"/>
  <c r="G5" i="12"/>
  <c r="F5" i="12"/>
  <c r="E5" i="12"/>
  <c r="J5" i="11"/>
  <c r="I5" i="11"/>
  <c r="H5" i="11"/>
  <c r="G5" i="11"/>
  <c r="F5" i="11"/>
  <c r="E5" i="11"/>
  <c r="J7" i="17"/>
  <c r="I7" i="17"/>
  <c r="H7" i="17"/>
  <c r="G7" i="17"/>
  <c r="F7" i="17"/>
  <c r="E7" i="17"/>
  <c r="J6" i="17"/>
  <c r="J5" i="17"/>
  <c r="J4" i="17"/>
  <c r="I5" i="10"/>
  <c r="H5" i="10"/>
  <c r="G5" i="10"/>
  <c r="F5" i="10"/>
  <c r="J5" i="10" s="1"/>
  <c r="E5" i="10"/>
  <c r="I17" i="9"/>
  <c r="H17" i="9"/>
  <c r="G17" i="9"/>
  <c r="F17" i="9"/>
  <c r="E17" i="9"/>
  <c r="J16" i="9"/>
  <c r="J15" i="9"/>
  <c r="J14" i="9"/>
  <c r="J13" i="9"/>
  <c r="J12" i="9"/>
  <c r="J11" i="9"/>
  <c r="J10" i="9"/>
  <c r="J9" i="9"/>
  <c r="J8" i="9"/>
  <c r="J7" i="9"/>
  <c r="J6" i="9"/>
  <c r="J5" i="9"/>
  <c r="J17" i="9" s="1"/>
  <c r="J4" i="9"/>
  <c r="J73" i="19"/>
  <c r="I73" i="19"/>
  <c r="H73" i="19"/>
  <c r="G73" i="19"/>
  <c r="F73" i="19"/>
  <c r="E73" i="19"/>
  <c r="E68" i="19"/>
  <c r="J64" i="19"/>
  <c r="J59" i="19"/>
  <c r="I59" i="19"/>
  <c r="H59" i="19"/>
  <c r="G59" i="19"/>
  <c r="F59" i="19"/>
  <c r="E59" i="19"/>
  <c r="J54" i="19"/>
  <c r="I54" i="19"/>
  <c r="H54" i="19"/>
  <c r="G54" i="19"/>
  <c r="F54" i="19"/>
  <c r="E54" i="19"/>
  <c r="I49" i="19"/>
  <c r="H49" i="19"/>
  <c r="G49" i="19"/>
  <c r="F49" i="19"/>
  <c r="E49" i="19"/>
  <c r="J48" i="19"/>
  <c r="J47" i="19"/>
  <c r="J46" i="19"/>
  <c r="J45" i="19"/>
  <c r="J44" i="19"/>
  <c r="J43" i="19"/>
  <c r="J39" i="19"/>
  <c r="I39" i="19"/>
  <c r="H39" i="19"/>
  <c r="G39" i="19"/>
  <c r="F39" i="19"/>
  <c r="E39" i="19"/>
  <c r="J34" i="19"/>
  <c r="I34" i="19"/>
  <c r="H34" i="19"/>
  <c r="G34" i="19"/>
  <c r="F34" i="19"/>
  <c r="E34" i="19"/>
  <c r="I29" i="19"/>
  <c r="H29" i="19"/>
  <c r="G29" i="19"/>
  <c r="F29" i="19"/>
  <c r="E29" i="19"/>
  <c r="J28" i="19"/>
  <c r="J27" i="19"/>
  <c r="J26" i="19"/>
  <c r="I22" i="19"/>
  <c r="H22" i="19"/>
  <c r="G22" i="19"/>
  <c r="F22" i="19"/>
  <c r="E22" i="19"/>
  <c r="I17" i="19"/>
  <c r="H17" i="19"/>
  <c r="G17" i="19"/>
  <c r="F17" i="19"/>
  <c r="E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J9" i="14" l="1"/>
  <c r="J68" i="19"/>
  <c r="J22" i="19"/>
  <c r="J29" i="19"/>
  <c r="J17" i="19"/>
  <c r="J49" i="19"/>
</calcChain>
</file>

<file path=xl/sharedStrings.xml><?xml version="1.0" encoding="utf-8"?>
<sst xmlns="http://schemas.openxmlformats.org/spreadsheetml/2006/main" count="460" uniqueCount="60">
  <si>
    <t>Dates</t>
  </si>
  <si>
    <t xml:space="preserve">Destination </t>
  </si>
  <si>
    <t>Purpose</t>
  </si>
  <si>
    <t>Air</t>
  </si>
  <si>
    <t>Rail (£)</t>
  </si>
  <si>
    <t>Taxi/Car
(£)</t>
  </si>
  <si>
    <t>Accomm /
Meals £</t>
  </si>
  <si>
    <t>Other (including Hospitality Given) (£)</t>
  </si>
  <si>
    <t>Total Cost</t>
  </si>
  <si>
    <t>Liaison Prosecutor Visit</t>
  </si>
  <si>
    <t>Area Visit</t>
  </si>
  <si>
    <t>Athens, Greece</t>
  </si>
  <si>
    <t>Canterbury</t>
  </si>
  <si>
    <t>Total</t>
  </si>
  <si>
    <t>Destination</t>
  </si>
  <si>
    <t>Nil Return</t>
  </si>
  <si>
    <t>CPS Board</t>
  </si>
  <si>
    <t>Max Hill - Director of Public Prosecutions Q4 Jan - Mar 2023</t>
  </si>
  <si>
    <t>11/01/2023 - 13/01/2023</t>
  </si>
  <si>
    <t>The Hague, Netherlands &amp; Brussels, Belguim</t>
  </si>
  <si>
    <t>Chelmsford</t>
  </si>
  <si>
    <t>19/01/2023 - 20/01/2023</t>
  </si>
  <si>
    <t>Dublin, Ireland</t>
  </si>
  <si>
    <t>London</t>
  </si>
  <si>
    <t>NED Meeting</t>
  </si>
  <si>
    <t>30/01/2023 - 31/02/2023</t>
  </si>
  <si>
    <t>Swansea</t>
  </si>
  <si>
    <t>06/02/2023 - 10/02/2023</t>
  </si>
  <si>
    <t>Istanbul &amp; Ankara, Turkey</t>
  </si>
  <si>
    <t>22/02/2023 - 23/02/2023</t>
  </si>
  <si>
    <t>Oxford</t>
  </si>
  <si>
    <t>Deliver Speech - University of Oxford</t>
  </si>
  <si>
    <t>01/03/2023 - 02/03/2023</t>
  </si>
  <si>
    <t>Swindon</t>
  </si>
  <si>
    <t>06/03/2023 - 08/03/2023</t>
  </si>
  <si>
    <t>Bucharest, Romania</t>
  </si>
  <si>
    <t>20/03/2023 - 21/03/2023</t>
  </si>
  <si>
    <t>Leamington Spa</t>
  </si>
  <si>
    <t>Employee Relations Conference</t>
  </si>
  <si>
    <t>21/03/2023 - 25/03/2023</t>
  </si>
  <si>
    <t>IAP Executive Committee Meeting</t>
  </si>
  <si>
    <t>27/03/2023 - 28/03/2023</t>
  </si>
  <si>
    <t>Bristol</t>
  </si>
  <si>
    <t>Senior Leadership Conference</t>
  </si>
  <si>
    <t>Rebecca Lawrence - Chief Executive Q4 Jan - Mar 2023</t>
  </si>
  <si>
    <t>Sue Hemming - Interim Chief Executive Q4 Jan - Mar 2023</t>
  </si>
  <si>
    <t>21/03/2023</t>
  </si>
  <si>
    <t>21/03/2023 - 22/03/2022</t>
  </si>
  <si>
    <t>York / London</t>
  </si>
  <si>
    <t>Monica Burch - Non Executive Director Q4 Jan - Mar 2023</t>
  </si>
  <si>
    <t>Mark Hammond - Non Executive Director  Q4 Jan - Mar 2023</t>
  </si>
  <si>
    <t>Simon Jefferys - Non Executive Director  Q4 Jan - Mar 2023</t>
  </si>
  <si>
    <t>ARAC</t>
  </si>
  <si>
    <t>Michael Dunn - Non Executive Director  Q4 Jan - Mar 2023</t>
  </si>
  <si>
    <t>Deborah Harris-Ugbomah - Non Executive Director  Q4 Jan - Mar 2023</t>
  </si>
  <si>
    <t>Subo Shanmuganathan - Non Executive Director Q4 Jan - Mar 2023</t>
  </si>
  <si>
    <t>Kathryn Stone - Non Executive Director  Q4 Jan - Mar 2023</t>
  </si>
  <si>
    <t>Interjurisdictional</t>
  </si>
  <si>
    <t>CPS Board-Law Officers Meeting</t>
  </si>
  <si>
    <t>Brighton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</si>
</sst>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8" fontId="0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401E1D7E-C34B-48DD-A7B3-9007B2DA123A}"/>
  </tableStyles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FD33-449F-470D-A51D-67AF275B9C75}">
  <dimension ref="B2:N73"/>
  <sheetViews>
    <sheetView tabSelected="1" zoomScale="80" zoomScaleNormal="80" workbookViewId="0">
      <selection activeCell="F63" sqref="F63:G67"/>
    </sheetView>
  </sheetViews>
  <sheetFormatPr defaultRowHeight="14.4" x14ac:dyDescent="0.3"/>
  <cols>
    <col min="1" max="1" width="3.5546875" customWidth="1"/>
    <col min="2" max="2" width="24.44140625" customWidth="1"/>
    <col min="3" max="3" width="46.109375" customWidth="1"/>
    <col min="4" max="4" width="46.88671875" customWidth="1"/>
    <col min="5" max="5" width="11.109375" customWidth="1"/>
    <col min="6" max="6" width="11" customWidth="1"/>
    <col min="7" max="7" width="10.6640625" customWidth="1"/>
    <col min="8" max="8" width="10.88671875" customWidth="1"/>
    <col min="9" max="9" width="12.44140625" customWidth="1"/>
    <col min="10" max="10" width="12.88671875" customWidth="1"/>
  </cols>
  <sheetData>
    <row r="2" spans="2:10" x14ac:dyDescent="0.3">
      <c r="B2" s="27" t="s">
        <v>17</v>
      </c>
      <c r="C2" s="28"/>
      <c r="D2" s="2"/>
      <c r="E2" s="2"/>
      <c r="F2" s="2"/>
      <c r="G2" s="2"/>
      <c r="H2" s="2"/>
      <c r="I2" s="2"/>
      <c r="J2" s="2"/>
    </row>
    <row r="3" spans="2:10" ht="57" customHeigh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3" t="s">
        <v>18</v>
      </c>
      <c r="C4" s="2" t="s">
        <v>19</v>
      </c>
      <c r="D4" s="5" t="s">
        <v>9</v>
      </c>
      <c r="E4" s="6">
        <v>96.96</v>
      </c>
      <c r="F4" s="6">
        <v>83.71</v>
      </c>
      <c r="G4" s="6">
        <v>108.41</v>
      </c>
      <c r="H4" s="6">
        <v>414.75</v>
      </c>
      <c r="I4" s="6"/>
      <c r="J4" s="6">
        <f>SUM(E4:I4)</f>
        <v>703.82999999999993</v>
      </c>
    </row>
    <row r="5" spans="2:10" x14ac:dyDescent="0.3">
      <c r="B5" s="3">
        <v>44942</v>
      </c>
      <c r="C5" s="2" t="s">
        <v>20</v>
      </c>
      <c r="D5" s="5" t="s">
        <v>10</v>
      </c>
      <c r="E5" s="6"/>
      <c r="F5" s="6"/>
      <c r="G5" s="6"/>
      <c r="H5" s="6">
        <v>20</v>
      </c>
      <c r="I5" s="6"/>
      <c r="J5" s="6">
        <f>SUM(E5:I5)</f>
        <v>20</v>
      </c>
    </row>
    <row r="6" spans="2:10" x14ac:dyDescent="0.3">
      <c r="B6" s="3" t="s">
        <v>21</v>
      </c>
      <c r="C6" s="2" t="s">
        <v>22</v>
      </c>
      <c r="D6" s="5" t="s">
        <v>57</v>
      </c>
      <c r="E6" s="6">
        <v>180.16</v>
      </c>
      <c r="F6" s="6"/>
      <c r="G6" s="6"/>
      <c r="H6" s="6">
        <v>128.54</v>
      </c>
      <c r="I6" s="6"/>
      <c r="J6" s="6">
        <f t="shared" ref="J6:J16" si="0">SUM(E6:I6)</f>
        <v>308.7</v>
      </c>
    </row>
    <row r="7" spans="2:10" x14ac:dyDescent="0.3">
      <c r="B7" s="3">
        <v>44952</v>
      </c>
      <c r="C7" s="2" t="s">
        <v>23</v>
      </c>
      <c r="D7" s="5" t="s">
        <v>24</v>
      </c>
      <c r="E7" s="6"/>
      <c r="F7" s="6"/>
      <c r="G7" s="6"/>
      <c r="H7" s="6"/>
      <c r="I7" s="6">
        <v>52.21</v>
      </c>
      <c r="J7" s="6">
        <f t="shared" si="0"/>
        <v>52.21</v>
      </c>
    </row>
    <row r="8" spans="2:10" x14ac:dyDescent="0.3">
      <c r="B8" s="3" t="s">
        <v>25</v>
      </c>
      <c r="C8" s="2" t="s">
        <v>26</v>
      </c>
      <c r="D8" s="5" t="s">
        <v>10</v>
      </c>
      <c r="E8" s="6"/>
      <c r="F8" s="6">
        <v>77.8</v>
      </c>
      <c r="G8" s="6">
        <v>11.75</v>
      </c>
      <c r="H8" s="6">
        <v>106.3</v>
      </c>
      <c r="I8" s="6"/>
      <c r="J8" s="6">
        <f t="shared" si="0"/>
        <v>195.85</v>
      </c>
    </row>
    <row r="9" spans="2:10" x14ac:dyDescent="0.3">
      <c r="B9" s="3" t="s">
        <v>27</v>
      </c>
      <c r="C9" s="2" t="s">
        <v>28</v>
      </c>
      <c r="D9" s="5" t="s">
        <v>9</v>
      </c>
      <c r="E9" s="6">
        <v>647.63</v>
      </c>
      <c r="F9" s="6">
        <v>33</v>
      </c>
      <c r="G9" s="6"/>
      <c r="H9" s="6">
        <v>799.08</v>
      </c>
      <c r="I9" s="6"/>
      <c r="J9" s="6">
        <f t="shared" si="0"/>
        <v>1479.71</v>
      </c>
    </row>
    <row r="10" spans="2:10" x14ac:dyDescent="0.3">
      <c r="B10" s="3" t="s">
        <v>29</v>
      </c>
      <c r="C10" s="2" t="s">
        <v>12</v>
      </c>
      <c r="D10" s="5" t="s">
        <v>10</v>
      </c>
      <c r="E10" s="6"/>
      <c r="F10" s="6">
        <v>45.2</v>
      </c>
      <c r="G10" s="6"/>
      <c r="H10" s="6">
        <v>74.95</v>
      </c>
      <c r="I10" s="6"/>
      <c r="J10" s="6">
        <f t="shared" si="0"/>
        <v>120.15</v>
      </c>
    </row>
    <row r="11" spans="2:10" x14ac:dyDescent="0.3">
      <c r="B11" s="3">
        <v>44981</v>
      </c>
      <c r="C11" s="2" t="s">
        <v>30</v>
      </c>
      <c r="D11" s="5" t="s">
        <v>31</v>
      </c>
      <c r="E11" s="6"/>
      <c r="F11" s="6">
        <v>75.5</v>
      </c>
      <c r="G11" s="6">
        <v>18.32</v>
      </c>
      <c r="H11" s="6"/>
      <c r="I11" s="6"/>
      <c r="J11" s="6">
        <f t="shared" si="0"/>
        <v>93.82</v>
      </c>
    </row>
    <row r="12" spans="2:10" x14ac:dyDescent="0.3">
      <c r="B12" s="3" t="s">
        <v>32</v>
      </c>
      <c r="C12" s="2" t="s">
        <v>33</v>
      </c>
      <c r="D12" s="5" t="s">
        <v>10</v>
      </c>
      <c r="E12" s="6"/>
      <c r="F12" s="6">
        <v>65.099999999999994</v>
      </c>
      <c r="G12" s="6"/>
      <c r="H12" s="6">
        <v>70</v>
      </c>
      <c r="I12" s="6"/>
      <c r="J12" s="6">
        <f t="shared" si="0"/>
        <v>135.1</v>
      </c>
    </row>
    <row r="13" spans="2:10" x14ac:dyDescent="0.3">
      <c r="B13" s="3" t="s">
        <v>34</v>
      </c>
      <c r="C13" s="2" t="s">
        <v>35</v>
      </c>
      <c r="D13" s="5" t="s">
        <v>9</v>
      </c>
      <c r="E13" s="6">
        <v>246.11</v>
      </c>
      <c r="F13" s="6">
        <v>26.6</v>
      </c>
      <c r="G13" s="6"/>
      <c r="H13" s="16">
        <v>63.17</v>
      </c>
      <c r="I13" s="6"/>
      <c r="J13" s="6">
        <f t="shared" si="0"/>
        <v>335.88000000000005</v>
      </c>
    </row>
    <row r="14" spans="2:10" x14ac:dyDescent="0.3">
      <c r="B14" s="3" t="s">
        <v>36</v>
      </c>
      <c r="C14" s="2" t="s">
        <v>37</v>
      </c>
      <c r="D14" s="5" t="s">
        <v>38</v>
      </c>
      <c r="E14" s="6"/>
      <c r="F14" s="6">
        <v>52.5</v>
      </c>
      <c r="G14" s="6"/>
      <c r="H14" s="6">
        <v>106.5</v>
      </c>
      <c r="I14" s="6"/>
      <c r="J14" s="6">
        <f t="shared" si="0"/>
        <v>159</v>
      </c>
    </row>
    <row r="15" spans="2:10" x14ac:dyDescent="0.3">
      <c r="B15" s="3" t="s">
        <v>39</v>
      </c>
      <c r="C15" s="2" t="s">
        <v>11</v>
      </c>
      <c r="D15" s="5" t="s">
        <v>40</v>
      </c>
      <c r="E15" s="6">
        <v>173.89</v>
      </c>
      <c r="F15" s="6">
        <v>64.2</v>
      </c>
      <c r="G15" s="6">
        <v>40.299999999999997</v>
      </c>
      <c r="H15" s="6">
        <v>505.84</v>
      </c>
      <c r="I15" s="6"/>
      <c r="J15" s="6">
        <f t="shared" si="0"/>
        <v>784.23</v>
      </c>
    </row>
    <row r="16" spans="2:10" x14ac:dyDescent="0.3">
      <c r="B16" s="3" t="s">
        <v>41</v>
      </c>
      <c r="C16" s="2" t="s">
        <v>42</v>
      </c>
      <c r="D16" s="5" t="s">
        <v>43</v>
      </c>
      <c r="E16" s="6"/>
      <c r="F16" s="6">
        <v>93</v>
      </c>
      <c r="G16" s="6"/>
      <c r="H16" s="6">
        <v>20</v>
      </c>
      <c r="I16" s="6"/>
      <c r="J16" s="6">
        <f t="shared" si="0"/>
        <v>113</v>
      </c>
    </row>
    <row r="17" spans="2:10" x14ac:dyDescent="0.3">
      <c r="B17" s="4" t="s">
        <v>13</v>
      </c>
      <c r="C17" s="4"/>
      <c r="D17" s="4"/>
      <c r="E17" s="7">
        <f>SUM(E4:E15)</f>
        <v>1344.75</v>
      </c>
      <c r="F17" s="7">
        <f>SUM(F4:F16)</f>
        <v>616.61</v>
      </c>
      <c r="G17" s="7">
        <f>SUM(G4:G16)</f>
        <v>178.77999999999997</v>
      </c>
      <c r="H17" s="7">
        <f>SUM(H4:H16)</f>
        <v>2309.13</v>
      </c>
      <c r="I17" s="7">
        <f>SUM(I4:I16)</f>
        <v>52.21</v>
      </c>
      <c r="J17" s="7">
        <f>SUM(J4:J16)</f>
        <v>4501.4800000000005</v>
      </c>
    </row>
    <row r="19" spans="2:10" x14ac:dyDescent="0.3">
      <c r="B19" s="27" t="s">
        <v>44</v>
      </c>
      <c r="C19" s="28"/>
      <c r="D19" s="2"/>
      <c r="E19" s="2"/>
      <c r="F19" s="2"/>
      <c r="G19" s="2"/>
      <c r="H19" s="2"/>
      <c r="I19" s="2"/>
      <c r="J19" s="2"/>
    </row>
    <row r="20" spans="2:10" ht="57.6" x14ac:dyDescent="0.3">
      <c r="B20" s="1" t="s">
        <v>0</v>
      </c>
      <c r="C20" s="1" t="s">
        <v>14</v>
      </c>
      <c r="D20" s="1" t="s">
        <v>2</v>
      </c>
      <c r="E20" s="1" t="s">
        <v>3</v>
      </c>
      <c r="F20" s="1" t="s">
        <v>4</v>
      </c>
      <c r="G20" s="1" t="s">
        <v>5</v>
      </c>
      <c r="H20" s="1" t="s">
        <v>6</v>
      </c>
      <c r="I20" s="1" t="s">
        <v>7</v>
      </c>
      <c r="J20" s="1" t="s">
        <v>8</v>
      </c>
    </row>
    <row r="21" spans="2:10" x14ac:dyDescent="0.3"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  <c r="I21" s="2" t="s">
        <v>15</v>
      </c>
      <c r="J21" s="2" t="s">
        <v>15</v>
      </c>
    </row>
    <row r="22" spans="2:10" x14ac:dyDescent="0.3">
      <c r="B22" s="4" t="s">
        <v>13</v>
      </c>
      <c r="C22" s="4"/>
      <c r="D22" s="4"/>
      <c r="E22" s="8">
        <f>SUM(E21)</f>
        <v>0</v>
      </c>
      <c r="F22" s="8">
        <f>SUM(F21:F21)</f>
        <v>0</v>
      </c>
      <c r="G22" s="8">
        <f t="shared" ref="G22:H22" si="1">SUM(G21:G21)</f>
        <v>0</v>
      </c>
      <c r="H22" s="8">
        <f t="shared" si="1"/>
        <v>0</v>
      </c>
      <c r="I22" s="8">
        <f>SUM(I21)</f>
        <v>0</v>
      </c>
      <c r="J22" s="8">
        <f>SUM(F22:H22)</f>
        <v>0</v>
      </c>
    </row>
    <row r="24" spans="2:10" x14ac:dyDescent="0.3">
      <c r="B24" s="27" t="s">
        <v>45</v>
      </c>
      <c r="C24" s="28"/>
      <c r="D24" s="2"/>
      <c r="E24" s="2"/>
      <c r="F24" s="2"/>
      <c r="G24" s="2"/>
      <c r="H24" s="2"/>
      <c r="I24" s="2"/>
      <c r="J24" s="2"/>
    </row>
    <row r="25" spans="2:10" ht="57.6" x14ac:dyDescent="0.3">
      <c r="B25" s="1" t="s">
        <v>0</v>
      </c>
      <c r="C25" s="1" t="s">
        <v>14</v>
      </c>
      <c r="D25" s="1" t="s">
        <v>2</v>
      </c>
      <c r="E25" s="1" t="s">
        <v>3</v>
      </c>
      <c r="F25" s="1" t="s">
        <v>4</v>
      </c>
      <c r="G25" s="1" t="s">
        <v>5</v>
      </c>
      <c r="H25" s="1" t="s">
        <v>6</v>
      </c>
      <c r="I25" s="1" t="s">
        <v>7</v>
      </c>
      <c r="J25" s="1" t="s">
        <v>8</v>
      </c>
    </row>
    <row r="26" spans="2:10" x14ac:dyDescent="0.3">
      <c r="B26" s="3" t="s">
        <v>46</v>
      </c>
      <c r="C26" s="2" t="s">
        <v>37</v>
      </c>
      <c r="D26" s="5" t="s">
        <v>38</v>
      </c>
      <c r="E26" s="2"/>
      <c r="F26" s="17">
        <v>73</v>
      </c>
      <c r="G26" s="17"/>
      <c r="H26" s="17"/>
      <c r="I26" s="17"/>
      <c r="J26" s="17">
        <f>SUM(E26:I26)</f>
        <v>73</v>
      </c>
    </row>
    <row r="27" spans="2:10" x14ac:dyDescent="0.3">
      <c r="B27" s="2" t="s">
        <v>47</v>
      </c>
      <c r="C27" s="2" t="s">
        <v>48</v>
      </c>
      <c r="D27" s="2" t="s">
        <v>10</v>
      </c>
      <c r="E27" s="2"/>
      <c r="F27" s="17">
        <v>149.9</v>
      </c>
      <c r="G27" s="17">
        <v>32.4</v>
      </c>
      <c r="H27" s="17">
        <v>279</v>
      </c>
      <c r="I27" s="17"/>
      <c r="J27" s="17">
        <f>SUM(E27:I27)</f>
        <v>461.3</v>
      </c>
    </row>
    <row r="28" spans="2:10" x14ac:dyDescent="0.3">
      <c r="B28" s="3">
        <v>45013</v>
      </c>
      <c r="C28" s="2" t="s">
        <v>42</v>
      </c>
      <c r="D28" s="2" t="s">
        <v>43</v>
      </c>
      <c r="E28" s="2"/>
      <c r="F28" s="17">
        <v>52.5</v>
      </c>
      <c r="G28" s="17"/>
      <c r="H28" s="17"/>
      <c r="I28" s="17"/>
      <c r="J28" s="17">
        <f>SUM(E28:I28)</f>
        <v>52.5</v>
      </c>
    </row>
    <row r="29" spans="2:10" x14ac:dyDescent="0.3">
      <c r="B29" s="4" t="s">
        <v>13</v>
      </c>
      <c r="C29" s="4"/>
      <c r="D29" s="4"/>
      <c r="E29" s="8">
        <f>SUM(E26:E28)</f>
        <v>0</v>
      </c>
      <c r="F29" s="8">
        <f>SUM(F26:F28)</f>
        <v>275.39999999999998</v>
      </c>
      <c r="G29" s="8">
        <f>SUM(G26:G28)</f>
        <v>32.4</v>
      </c>
      <c r="H29" s="8">
        <f>SUM(H26:H28)</f>
        <v>279</v>
      </c>
      <c r="I29" s="8">
        <f>SUM(I26:I28)</f>
        <v>0</v>
      </c>
      <c r="J29" s="8">
        <f>SUM(F29:H29)</f>
        <v>586.79999999999995</v>
      </c>
    </row>
    <row r="31" spans="2:10" x14ac:dyDescent="0.3">
      <c r="B31" s="27" t="s">
        <v>49</v>
      </c>
      <c r="C31" s="28"/>
      <c r="D31" s="2"/>
      <c r="E31" s="2"/>
      <c r="F31" s="2"/>
      <c r="G31" s="2"/>
      <c r="H31" s="2"/>
      <c r="I31" s="2"/>
      <c r="J31" s="2"/>
    </row>
    <row r="32" spans="2:10" ht="57.6" x14ac:dyDescent="0.3">
      <c r="B32" s="1" t="s">
        <v>0</v>
      </c>
      <c r="C32" s="1" t="s">
        <v>14</v>
      </c>
      <c r="D32" s="1" t="s">
        <v>2</v>
      </c>
      <c r="E32" s="1" t="s">
        <v>3</v>
      </c>
      <c r="F32" s="1" t="s">
        <v>4</v>
      </c>
      <c r="G32" s="1" t="s">
        <v>5</v>
      </c>
      <c r="H32" s="1" t="s">
        <v>6</v>
      </c>
      <c r="I32" s="1" t="s">
        <v>7</v>
      </c>
      <c r="J32" s="1" t="s">
        <v>8</v>
      </c>
    </row>
    <row r="33" spans="2:14" x14ac:dyDescent="0.3"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15</v>
      </c>
      <c r="J33" s="2" t="s">
        <v>15</v>
      </c>
    </row>
    <row r="34" spans="2:14" x14ac:dyDescent="0.3">
      <c r="B34" s="4" t="s">
        <v>13</v>
      </c>
      <c r="C34" s="4"/>
      <c r="D34" s="4"/>
      <c r="E34" s="8">
        <f>SUM(E33)</f>
        <v>0</v>
      </c>
      <c r="F34" s="8">
        <f t="shared" ref="F34:I34" si="2">SUM(F33)</f>
        <v>0</v>
      </c>
      <c r="G34" s="8">
        <f t="shared" si="2"/>
        <v>0</v>
      </c>
      <c r="H34" s="8">
        <f t="shared" si="2"/>
        <v>0</v>
      </c>
      <c r="I34" s="8">
        <f t="shared" si="2"/>
        <v>0</v>
      </c>
      <c r="J34" s="8">
        <f>SUM(J33:J33)</f>
        <v>0</v>
      </c>
    </row>
    <row r="35" spans="2:14" ht="15" customHeight="1" x14ac:dyDescent="0.3"/>
    <row r="36" spans="2:14" x14ac:dyDescent="0.3">
      <c r="B36" s="27" t="s">
        <v>50</v>
      </c>
      <c r="C36" s="28"/>
      <c r="D36" s="2"/>
      <c r="E36" s="2"/>
      <c r="F36" s="2"/>
      <c r="G36" s="2"/>
      <c r="H36" s="2"/>
      <c r="I36" s="2"/>
      <c r="J36" s="2"/>
      <c r="N36" s="11"/>
    </row>
    <row r="37" spans="2:14" ht="57.6" x14ac:dyDescent="0.3">
      <c r="B37" s="1" t="s">
        <v>0</v>
      </c>
      <c r="C37" s="1" t="s">
        <v>14</v>
      </c>
      <c r="D37" s="1" t="s">
        <v>2</v>
      </c>
      <c r="E37" s="1" t="s">
        <v>3</v>
      </c>
      <c r="F37" s="1" t="s">
        <v>4</v>
      </c>
      <c r="G37" s="1" t="s">
        <v>5</v>
      </c>
      <c r="H37" s="1" t="s">
        <v>6</v>
      </c>
      <c r="I37" s="1" t="s">
        <v>7</v>
      </c>
      <c r="J37" s="1" t="s">
        <v>8</v>
      </c>
      <c r="N37" s="11"/>
    </row>
    <row r="38" spans="2:14" x14ac:dyDescent="0.3"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2" t="s">
        <v>15</v>
      </c>
      <c r="H38" s="2" t="s">
        <v>15</v>
      </c>
      <c r="I38" s="2" t="s">
        <v>15</v>
      </c>
      <c r="J38" s="2" t="s">
        <v>15</v>
      </c>
      <c r="N38" s="11"/>
    </row>
    <row r="39" spans="2:14" x14ac:dyDescent="0.3">
      <c r="B39" s="4" t="s">
        <v>13</v>
      </c>
      <c r="C39" s="4"/>
      <c r="D39" s="4"/>
      <c r="E39" s="8">
        <f>SUM(E38)</f>
        <v>0</v>
      </c>
      <c r="F39" s="8">
        <f>SUM(F38)</f>
        <v>0</v>
      </c>
      <c r="G39" s="8">
        <f>SUM(G38)</f>
        <v>0</v>
      </c>
      <c r="H39" s="8">
        <f>SUM(H38)</f>
        <v>0</v>
      </c>
      <c r="I39" s="8">
        <f>SUM(I38)</f>
        <v>0</v>
      </c>
      <c r="J39" s="8">
        <f>SUM(J38:J38)</f>
        <v>0</v>
      </c>
    </row>
    <row r="41" spans="2:14" x14ac:dyDescent="0.3">
      <c r="B41" s="27" t="s">
        <v>51</v>
      </c>
      <c r="C41" s="28"/>
      <c r="D41" s="2"/>
      <c r="E41" s="2"/>
      <c r="F41" s="2"/>
      <c r="G41" s="2"/>
      <c r="H41" s="2"/>
      <c r="I41" s="2"/>
      <c r="J41" s="2"/>
    </row>
    <row r="42" spans="2:14" ht="57.6" x14ac:dyDescent="0.3">
      <c r="B42" s="1" t="s">
        <v>0</v>
      </c>
      <c r="C42" s="1" t="s">
        <v>14</v>
      </c>
      <c r="D42" s="1" t="s">
        <v>2</v>
      </c>
      <c r="E42" s="1" t="s">
        <v>3</v>
      </c>
      <c r="F42" s="1" t="s">
        <v>4</v>
      </c>
      <c r="G42" s="1" t="s">
        <v>5</v>
      </c>
      <c r="H42" s="1" t="s">
        <v>6</v>
      </c>
      <c r="I42" s="1" t="s">
        <v>7</v>
      </c>
      <c r="J42" s="1" t="s">
        <v>8</v>
      </c>
    </row>
    <row r="43" spans="2:14" x14ac:dyDescent="0.3">
      <c r="B43" s="9">
        <v>44944</v>
      </c>
      <c r="C43" s="5" t="s">
        <v>23</v>
      </c>
      <c r="D43" s="18" t="s">
        <v>52</v>
      </c>
      <c r="E43" s="10"/>
      <c r="F43" s="19">
        <v>23.8</v>
      </c>
      <c r="G43" s="19"/>
      <c r="H43" s="19"/>
      <c r="I43" s="19"/>
      <c r="J43" s="20">
        <f>SUM(E43:I43)</f>
        <v>23.8</v>
      </c>
    </row>
    <row r="44" spans="2:14" x14ac:dyDescent="0.3">
      <c r="B44" s="9">
        <v>44949</v>
      </c>
      <c r="C44" s="5" t="s">
        <v>23</v>
      </c>
      <c r="D44" s="18" t="s">
        <v>58</v>
      </c>
      <c r="E44" s="10"/>
      <c r="F44" s="21">
        <v>14</v>
      </c>
      <c r="G44" s="19"/>
      <c r="H44" s="19"/>
      <c r="I44" s="19"/>
      <c r="J44" s="20">
        <f t="shared" ref="J44:J48" si="3">SUM(E44:I44)</f>
        <v>14</v>
      </c>
    </row>
    <row r="45" spans="2:14" x14ac:dyDescent="0.3">
      <c r="B45" s="9">
        <v>44951</v>
      </c>
      <c r="C45" s="5" t="s">
        <v>23</v>
      </c>
      <c r="D45" s="22" t="s">
        <v>24</v>
      </c>
      <c r="E45" s="10"/>
      <c r="F45" s="20">
        <v>12</v>
      </c>
      <c r="G45" s="20">
        <v>10</v>
      </c>
      <c r="H45" s="20"/>
      <c r="I45" s="20"/>
      <c r="J45" s="20">
        <f t="shared" si="3"/>
        <v>22</v>
      </c>
    </row>
    <row r="46" spans="2:14" x14ac:dyDescent="0.3">
      <c r="B46" s="23">
        <v>44952</v>
      </c>
      <c r="C46" s="5" t="s">
        <v>23</v>
      </c>
      <c r="D46" s="24" t="s">
        <v>16</v>
      </c>
      <c r="E46" s="25"/>
      <c r="F46" s="21">
        <v>14</v>
      </c>
      <c r="G46" s="21"/>
      <c r="H46" s="21"/>
      <c r="I46" s="21"/>
      <c r="J46" s="20">
        <f t="shared" si="3"/>
        <v>14</v>
      </c>
    </row>
    <row r="47" spans="2:14" x14ac:dyDescent="0.3">
      <c r="B47" s="9">
        <v>44956</v>
      </c>
      <c r="C47" s="9" t="s">
        <v>26</v>
      </c>
      <c r="D47" s="22" t="s">
        <v>10</v>
      </c>
      <c r="E47" s="10"/>
      <c r="F47" s="20"/>
      <c r="G47" s="20">
        <v>10</v>
      </c>
      <c r="H47" s="20"/>
      <c r="I47" s="20"/>
      <c r="J47" s="20">
        <f t="shared" si="3"/>
        <v>10</v>
      </c>
    </row>
    <row r="48" spans="2:14" x14ac:dyDescent="0.3">
      <c r="B48" s="3">
        <v>45013</v>
      </c>
      <c r="C48" s="9" t="s">
        <v>42</v>
      </c>
      <c r="D48" s="22" t="s">
        <v>43</v>
      </c>
      <c r="E48" s="10"/>
      <c r="F48" s="20">
        <v>121.7</v>
      </c>
      <c r="G48" s="21"/>
      <c r="H48" s="20"/>
      <c r="I48" s="20"/>
      <c r="J48" s="20">
        <f t="shared" si="3"/>
        <v>121.7</v>
      </c>
    </row>
    <row r="49" spans="2:10" x14ac:dyDescent="0.3">
      <c r="B49" s="4" t="s">
        <v>13</v>
      </c>
      <c r="C49" s="4"/>
      <c r="D49" s="4"/>
      <c r="E49" s="8">
        <f>SUM(E45:E48)</f>
        <v>0</v>
      </c>
      <c r="F49" s="8">
        <f>SUM(F43:F48)</f>
        <v>185.5</v>
      </c>
      <c r="G49" s="8">
        <f t="shared" ref="G49:J49" si="4">SUM(G43:G48)</f>
        <v>20</v>
      </c>
      <c r="H49" s="8">
        <f t="shared" si="4"/>
        <v>0</v>
      </c>
      <c r="I49" s="8">
        <f t="shared" si="4"/>
        <v>0</v>
      </c>
      <c r="J49" s="8">
        <f t="shared" si="4"/>
        <v>205.5</v>
      </c>
    </row>
    <row r="51" spans="2:10" x14ac:dyDescent="0.3">
      <c r="B51" s="27" t="s">
        <v>53</v>
      </c>
      <c r="C51" s="28"/>
      <c r="D51" s="2"/>
      <c r="E51" s="2"/>
      <c r="F51" s="2"/>
      <c r="G51" s="2"/>
      <c r="H51" s="2"/>
      <c r="I51" s="2"/>
      <c r="J51" s="2"/>
    </row>
    <row r="52" spans="2:10" ht="57.6" x14ac:dyDescent="0.3">
      <c r="B52" s="1" t="s">
        <v>0</v>
      </c>
      <c r="C52" s="1" t="s">
        <v>14</v>
      </c>
      <c r="D52" s="1" t="s">
        <v>2</v>
      </c>
      <c r="E52" s="1" t="s">
        <v>3</v>
      </c>
      <c r="F52" s="1" t="s">
        <v>4</v>
      </c>
      <c r="G52" s="1" t="s">
        <v>5</v>
      </c>
      <c r="H52" s="1" t="s">
        <v>6</v>
      </c>
      <c r="I52" s="1" t="s">
        <v>7</v>
      </c>
      <c r="J52" s="1" t="s">
        <v>8</v>
      </c>
    </row>
    <row r="53" spans="2:10" x14ac:dyDescent="0.3"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  <c r="I53" s="2" t="s">
        <v>15</v>
      </c>
      <c r="J53" s="2" t="s">
        <v>15</v>
      </c>
    </row>
    <row r="54" spans="2:10" x14ac:dyDescent="0.3">
      <c r="B54" s="4" t="s">
        <v>13</v>
      </c>
      <c r="C54" s="4"/>
      <c r="D54" s="4"/>
      <c r="E54" s="8">
        <f>SUM(E53)</f>
        <v>0</v>
      </c>
      <c r="F54" s="8">
        <f t="shared" ref="F54:I54" si="5">SUM(F53)</f>
        <v>0</v>
      </c>
      <c r="G54" s="8">
        <f t="shared" si="5"/>
        <v>0</v>
      </c>
      <c r="H54" s="8">
        <f t="shared" si="5"/>
        <v>0</v>
      </c>
      <c r="I54" s="8">
        <f t="shared" si="5"/>
        <v>0</v>
      </c>
      <c r="J54" s="8">
        <f>SUM(J53:J53)</f>
        <v>0</v>
      </c>
    </row>
    <row r="56" spans="2:10" x14ac:dyDescent="0.3">
      <c r="B56" s="27" t="s">
        <v>54</v>
      </c>
      <c r="C56" s="28"/>
      <c r="D56" s="2"/>
      <c r="E56" s="2"/>
      <c r="F56" s="2"/>
      <c r="G56" s="2"/>
      <c r="H56" s="2"/>
      <c r="I56" s="2"/>
      <c r="J56" s="2"/>
    </row>
    <row r="57" spans="2:10" ht="57.6" x14ac:dyDescent="0.3">
      <c r="B57" s="1" t="s">
        <v>0</v>
      </c>
      <c r="C57" s="1" t="s">
        <v>14</v>
      </c>
      <c r="D57" s="1" t="s">
        <v>2</v>
      </c>
      <c r="E57" s="1" t="s">
        <v>3</v>
      </c>
      <c r="F57" s="1" t="s">
        <v>4</v>
      </c>
      <c r="G57" s="1" t="s">
        <v>5</v>
      </c>
      <c r="H57" s="1" t="s">
        <v>6</v>
      </c>
      <c r="I57" s="1" t="s">
        <v>7</v>
      </c>
      <c r="J57" s="1" t="s">
        <v>8</v>
      </c>
    </row>
    <row r="58" spans="2:10" x14ac:dyDescent="0.3">
      <c r="B58" s="2" t="s">
        <v>15</v>
      </c>
      <c r="C58" s="2" t="s">
        <v>15</v>
      </c>
      <c r="D58" s="2" t="s">
        <v>15</v>
      </c>
      <c r="E58" s="2" t="s">
        <v>15</v>
      </c>
      <c r="F58" s="2" t="s">
        <v>15</v>
      </c>
      <c r="G58" s="2" t="s">
        <v>15</v>
      </c>
      <c r="H58" s="2" t="s">
        <v>15</v>
      </c>
      <c r="I58" s="2" t="s">
        <v>15</v>
      </c>
      <c r="J58" s="2" t="s">
        <v>15</v>
      </c>
    </row>
    <row r="59" spans="2:10" x14ac:dyDescent="0.3">
      <c r="B59" s="4" t="s">
        <v>13</v>
      </c>
      <c r="C59" s="4"/>
      <c r="D59" s="4"/>
      <c r="E59" s="8">
        <f>SUM(E58)</f>
        <v>0</v>
      </c>
      <c r="F59" s="8">
        <f t="shared" ref="F59:I59" si="6">SUM(F58)</f>
        <v>0</v>
      </c>
      <c r="G59" s="8">
        <f t="shared" si="6"/>
        <v>0</v>
      </c>
      <c r="H59" s="8">
        <f t="shared" si="6"/>
        <v>0</v>
      </c>
      <c r="I59" s="8">
        <f t="shared" si="6"/>
        <v>0</v>
      </c>
      <c r="J59" s="8">
        <f>SUM(J58:J58)</f>
        <v>0</v>
      </c>
    </row>
    <row r="61" spans="2:10" x14ac:dyDescent="0.3">
      <c r="B61" s="27" t="s">
        <v>55</v>
      </c>
      <c r="C61" s="28"/>
      <c r="D61" s="2"/>
      <c r="E61" s="2"/>
      <c r="F61" s="2"/>
      <c r="G61" s="2"/>
      <c r="H61" s="2"/>
      <c r="I61" s="2"/>
      <c r="J61" s="2"/>
    </row>
    <row r="62" spans="2:10" ht="57.6" x14ac:dyDescent="0.3">
      <c r="B62" s="1" t="s">
        <v>0</v>
      </c>
      <c r="C62" s="1" t="s">
        <v>14</v>
      </c>
      <c r="D62" s="1" t="s">
        <v>2</v>
      </c>
      <c r="E62" s="1" t="s">
        <v>3</v>
      </c>
      <c r="F62" s="1" t="s">
        <v>4</v>
      </c>
      <c r="G62" s="1" t="s">
        <v>5</v>
      </c>
      <c r="H62" s="1" t="s">
        <v>6</v>
      </c>
      <c r="I62" s="1" t="s">
        <v>7</v>
      </c>
      <c r="J62" s="1" t="s">
        <v>8</v>
      </c>
    </row>
    <row r="63" spans="2:10" x14ac:dyDescent="0.3">
      <c r="B63" s="3">
        <v>44942</v>
      </c>
      <c r="C63" s="2" t="s">
        <v>20</v>
      </c>
      <c r="D63" s="2" t="s">
        <v>10</v>
      </c>
      <c r="E63" s="2"/>
      <c r="F63" s="26">
        <v>78.900000000000006</v>
      </c>
      <c r="G63" s="26">
        <v>10</v>
      </c>
      <c r="H63" s="17"/>
      <c r="I63" s="17"/>
      <c r="J63" s="17">
        <f>SUM(E63:I63)</f>
        <v>88.9</v>
      </c>
    </row>
    <row r="64" spans="2:10" x14ac:dyDescent="0.3">
      <c r="B64" s="3">
        <v>44964</v>
      </c>
      <c r="C64" s="2" t="s">
        <v>23</v>
      </c>
      <c r="D64" s="2" t="s">
        <v>10</v>
      </c>
      <c r="E64" s="2"/>
      <c r="F64" s="26">
        <v>58.5</v>
      </c>
      <c r="G64" s="17"/>
      <c r="H64" s="17"/>
      <c r="I64" s="17"/>
      <c r="J64" s="17">
        <f>SUM(E64:I64)</f>
        <v>58.5</v>
      </c>
    </row>
    <row r="65" spans="2:10" x14ac:dyDescent="0.3">
      <c r="B65" s="3">
        <v>44972</v>
      </c>
      <c r="C65" s="2" t="s">
        <v>59</v>
      </c>
      <c r="D65" s="2" t="s">
        <v>10</v>
      </c>
      <c r="E65" s="2"/>
      <c r="F65" s="17"/>
      <c r="G65" s="26">
        <v>2</v>
      </c>
      <c r="H65" s="17"/>
      <c r="I65" s="17"/>
      <c r="J65" s="17">
        <f t="shared" ref="J65:J67" si="7">SUM(E65:I65)</f>
        <v>2</v>
      </c>
    </row>
    <row r="66" spans="2:10" x14ac:dyDescent="0.3">
      <c r="B66" s="3">
        <v>44980</v>
      </c>
      <c r="C66" s="2" t="s">
        <v>12</v>
      </c>
      <c r="D66" s="2" t="s">
        <v>10</v>
      </c>
      <c r="E66" s="2"/>
      <c r="F66" s="26">
        <v>33</v>
      </c>
      <c r="G66" s="26">
        <v>6</v>
      </c>
      <c r="H66" s="17"/>
      <c r="I66" s="17"/>
      <c r="J66" s="17">
        <f t="shared" si="7"/>
        <v>39</v>
      </c>
    </row>
    <row r="67" spans="2:10" x14ac:dyDescent="0.3">
      <c r="B67" s="3">
        <v>45013</v>
      </c>
      <c r="C67" s="2" t="s">
        <v>42</v>
      </c>
      <c r="D67" s="22" t="s">
        <v>43</v>
      </c>
      <c r="E67" s="2"/>
      <c r="F67" s="26">
        <v>297.8</v>
      </c>
      <c r="G67" s="26">
        <v>8.8000000000000007</v>
      </c>
      <c r="H67" s="17"/>
      <c r="I67" s="17"/>
      <c r="J67" s="17">
        <f t="shared" si="7"/>
        <v>306.60000000000002</v>
      </c>
    </row>
    <row r="68" spans="2:10" x14ac:dyDescent="0.3">
      <c r="B68" s="4" t="s">
        <v>13</v>
      </c>
      <c r="C68" s="4"/>
      <c r="D68" s="4"/>
      <c r="E68" s="8">
        <f>SUM(E64)</f>
        <v>0</v>
      </c>
      <c r="F68" s="8">
        <f>SUM(F63:F67)</f>
        <v>468.20000000000005</v>
      </c>
      <c r="G68" s="8">
        <f t="shared" ref="G68:J68" si="8">SUM(G63:G67)</f>
        <v>26.8</v>
      </c>
      <c r="H68" s="8">
        <f t="shared" si="8"/>
        <v>0</v>
      </c>
      <c r="I68" s="8">
        <f t="shared" si="8"/>
        <v>0</v>
      </c>
      <c r="J68" s="8">
        <f t="shared" si="8"/>
        <v>495</v>
      </c>
    </row>
    <row r="70" spans="2:10" x14ac:dyDescent="0.3">
      <c r="B70" s="27" t="s">
        <v>56</v>
      </c>
      <c r="C70" s="28"/>
      <c r="D70" s="2"/>
      <c r="E70" s="2"/>
      <c r="F70" s="2"/>
      <c r="G70" s="2"/>
      <c r="H70" s="2"/>
      <c r="I70" s="2"/>
      <c r="J70" s="2"/>
    </row>
    <row r="71" spans="2:10" ht="57.6" x14ac:dyDescent="0.3">
      <c r="B71" s="1" t="s">
        <v>0</v>
      </c>
      <c r="C71" s="1" t="s">
        <v>14</v>
      </c>
      <c r="D71" s="1" t="s">
        <v>2</v>
      </c>
      <c r="E71" s="1" t="s">
        <v>3</v>
      </c>
      <c r="F71" s="1" t="s">
        <v>4</v>
      </c>
      <c r="G71" s="1" t="s">
        <v>5</v>
      </c>
      <c r="H71" s="1" t="s">
        <v>6</v>
      </c>
      <c r="I71" s="1" t="s">
        <v>7</v>
      </c>
      <c r="J71" s="1" t="s">
        <v>8</v>
      </c>
    </row>
    <row r="72" spans="2:10" x14ac:dyDescent="0.3">
      <c r="B72" s="2" t="s">
        <v>15</v>
      </c>
      <c r="C72" s="2" t="s">
        <v>15</v>
      </c>
      <c r="D72" s="2" t="s">
        <v>15</v>
      </c>
      <c r="E72" s="2" t="s">
        <v>15</v>
      </c>
      <c r="F72" s="2" t="s">
        <v>15</v>
      </c>
      <c r="G72" s="2" t="s">
        <v>15</v>
      </c>
      <c r="H72" s="2" t="s">
        <v>15</v>
      </c>
      <c r="I72" s="2" t="s">
        <v>15</v>
      </c>
      <c r="J72" s="2" t="s">
        <v>15</v>
      </c>
    </row>
    <row r="73" spans="2:10" x14ac:dyDescent="0.3">
      <c r="B73" s="4" t="s">
        <v>13</v>
      </c>
      <c r="C73" s="4"/>
      <c r="D73" s="4"/>
      <c r="E73" s="8">
        <f>SUM(E72)</f>
        <v>0</v>
      </c>
      <c r="F73" s="8">
        <f t="shared" ref="F73:I73" si="9">SUM(F72)</f>
        <v>0</v>
      </c>
      <c r="G73" s="8">
        <f t="shared" si="9"/>
        <v>0</v>
      </c>
      <c r="H73" s="8">
        <f t="shared" si="9"/>
        <v>0</v>
      </c>
      <c r="I73" s="8">
        <f t="shared" si="9"/>
        <v>0</v>
      </c>
      <c r="J73" s="8">
        <f>SUM(J72:J72)</f>
        <v>0</v>
      </c>
    </row>
  </sheetData>
  <mergeCells count="10">
    <mergeCell ref="B51:C51"/>
    <mergeCell ref="B56:C56"/>
    <mergeCell ref="B61:C61"/>
    <mergeCell ref="B70:C70"/>
    <mergeCell ref="B2:C2"/>
    <mergeCell ref="B19:C19"/>
    <mergeCell ref="B24:C24"/>
    <mergeCell ref="B31:C31"/>
    <mergeCell ref="B36:C36"/>
    <mergeCell ref="B41:C4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9036-F7BD-4CB8-B319-60CED4577386}">
  <dimension ref="B2:J9"/>
  <sheetViews>
    <sheetView zoomScale="90" zoomScaleNormal="90" workbookViewId="0">
      <selection activeCell="H17" sqref="H17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55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3">
        <v>44942</v>
      </c>
      <c r="C4" s="2" t="s">
        <v>20</v>
      </c>
      <c r="D4" s="2" t="s">
        <v>10</v>
      </c>
      <c r="E4" s="2"/>
      <c r="F4" s="26">
        <v>78.900000000000006</v>
      </c>
      <c r="G4" s="26">
        <v>10</v>
      </c>
      <c r="H4" s="17"/>
      <c r="I4" s="17"/>
      <c r="J4" s="17">
        <f>SUM(E4:I4)</f>
        <v>88.9</v>
      </c>
    </row>
    <row r="5" spans="2:10" x14ac:dyDescent="0.3">
      <c r="B5" s="3">
        <v>44964</v>
      </c>
      <c r="C5" s="2" t="s">
        <v>23</v>
      </c>
      <c r="D5" s="2" t="s">
        <v>10</v>
      </c>
      <c r="E5" s="2"/>
      <c r="F5" s="26">
        <v>58.5</v>
      </c>
      <c r="G5" s="17"/>
      <c r="H5" s="17"/>
      <c r="I5" s="17"/>
      <c r="J5" s="17">
        <f>SUM(E5:I5)</f>
        <v>58.5</v>
      </c>
    </row>
    <row r="6" spans="2:10" x14ac:dyDescent="0.3">
      <c r="B6" s="3">
        <v>44972</v>
      </c>
      <c r="C6" s="2" t="s">
        <v>59</v>
      </c>
      <c r="D6" s="2" t="s">
        <v>10</v>
      </c>
      <c r="E6" s="2"/>
      <c r="F6" s="17"/>
      <c r="G6" s="26">
        <v>2</v>
      </c>
      <c r="H6" s="17"/>
      <c r="I6" s="17"/>
      <c r="J6" s="17">
        <f t="shared" ref="J6:J8" si="0">SUM(E6:I6)</f>
        <v>2</v>
      </c>
    </row>
    <row r="7" spans="2:10" x14ac:dyDescent="0.3">
      <c r="B7" s="3">
        <v>44980</v>
      </c>
      <c r="C7" s="2" t="s">
        <v>12</v>
      </c>
      <c r="D7" s="2" t="s">
        <v>10</v>
      </c>
      <c r="E7" s="2"/>
      <c r="F7" s="26">
        <v>33</v>
      </c>
      <c r="G7" s="26">
        <v>6</v>
      </c>
      <c r="H7" s="17"/>
      <c r="I7" s="17"/>
      <c r="J7" s="17">
        <f t="shared" si="0"/>
        <v>39</v>
      </c>
    </row>
    <row r="8" spans="2:10" x14ac:dyDescent="0.3">
      <c r="B8" s="3">
        <v>45013</v>
      </c>
      <c r="C8" s="2" t="s">
        <v>42</v>
      </c>
      <c r="D8" s="22" t="s">
        <v>43</v>
      </c>
      <c r="E8" s="2"/>
      <c r="F8" s="26">
        <v>297.8</v>
      </c>
      <c r="G8" s="26">
        <v>8.8000000000000007</v>
      </c>
      <c r="H8" s="17"/>
      <c r="I8" s="17"/>
      <c r="J8" s="17">
        <f t="shared" si="0"/>
        <v>306.60000000000002</v>
      </c>
    </row>
    <row r="9" spans="2:10" x14ac:dyDescent="0.3">
      <c r="B9" s="4" t="s">
        <v>13</v>
      </c>
      <c r="C9" s="4"/>
      <c r="D9" s="4"/>
      <c r="E9" s="8">
        <f>SUM(E5)</f>
        <v>0</v>
      </c>
      <c r="F9" s="8">
        <f>SUM(F4:F8)</f>
        <v>468.20000000000005</v>
      </c>
      <c r="G9" s="8">
        <f t="shared" ref="G9:J9" si="1">SUM(G4:G8)</f>
        <v>26.8</v>
      </c>
      <c r="H9" s="8">
        <f t="shared" si="1"/>
        <v>0</v>
      </c>
      <c r="I9" s="8">
        <f t="shared" si="1"/>
        <v>0</v>
      </c>
      <c r="J9" s="8">
        <f t="shared" si="1"/>
        <v>495</v>
      </c>
    </row>
  </sheetData>
  <mergeCells count="1">
    <mergeCell ref="B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BC9C-4DD1-41AB-B2C0-13116C524947}">
  <dimension ref="B2:J7"/>
  <sheetViews>
    <sheetView zoomScale="90" zoomScaleNormal="90" workbookViewId="0">
      <selection activeCell="F14" sqref="F14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56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  <c r="I4" s="2" t="s">
        <v>15</v>
      </c>
      <c r="J4" s="2" t="s">
        <v>15</v>
      </c>
    </row>
    <row r="5" spans="2:10" x14ac:dyDescent="0.3">
      <c r="B5" s="4" t="s">
        <v>13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  <row r="6" spans="2:10" x14ac:dyDescent="0.3">
      <c r="B6" s="12"/>
      <c r="C6" s="13"/>
      <c r="D6" s="13"/>
      <c r="E6" s="13"/>
      <c r="F6" s="14"/>
      <c r="G6" s="14"/>
      <c r="H6" s="14"/>
      <c r="I6" s="14"/>
      <c r="J6" s="14"/>
    </row>
    <row r="7" spans="2:10" x14ac:dyDescent="0.3">
      <c r="B7" s="13"/>
      <c r="C7" s="13"/>
      <c r="D7" s="13"/>
      <c r="E7" s="15"/>
      <c r="F7" s="14"/>
      <c r="G7" s="14"/>
      <c r="H7" s="15"/>
      <c r="I7" s="15"/>
      <c r="J7" s="14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B6E0-0EF0-4393-B53F-21AEC32018A8}">
  <dimension ref="B2:J17"/>
  <sheetViews>
    <sheetView zoomScale="90" zoomScaleNormal="90" workbookViewId="0">
      <selection activeCell="D30" sqref="D30"/>
    </sheetView>
  </sheetViews>
  <sheetFormatPr defaultRowHeight="14.4" x14ac:dyDescent="0.3"/>
  <cols>
    <col min="2" max="2" width="36.88671875" customWidth="1"/>
    <col min="3" max="3" width="46.109375" customWidth="1"/>
    <col min="4" max="4" width="61.5546875" customWidth="1"/>
    <col min="5" max="8" width="10.6640625" customWidth="1"/>
    <col min="9" max="9" width="13.6640625" customWidth="1"/>
    <col min="10" max="10" width="10.6640625" customWidth="1"/>
  </cols>
  <sheetData>
    <row r="2" spans="2:10" x14ac:dyDescent="0.3">
      <c r="B2" s="27" t="s">
        <v>17</v>
      </c>
      <c r="C2" s="28"/>
      <c r="D2" s="2"/>
      <c r="E2" s="2"/>
      <c r="F2" s="2"/>
      <c r="G2" s="2"/>
      <c r="H2" s="2"/>
      <c r="I2" s="2"/>
      <c r="J2" s="2"/>
    </row>
    <row r="3" spans="2:10" ht="57.6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14.4" customHeight="1" x14ac:dyDescent="0.3">
      <c r="B4" s="3" t="s">
        <v>18</v>
      </c>
      <c r="C4" s="2" t="s">
        <v>19</v>
      </c>
      <c r="D4" s="5" t="s">
        <v>9</v>
      </c>
      <c r="E4" s="6">
        <v>96.96</v>
      </c>
      <c r="F4" s="6">
        <v>83.71</v>
      </c>
      <c r="G4" s="6">
        <v>108.41</v>
      </c>
      <c r="H4" s="6">
        <v>414.75</v>
      </c>
      <c r="I4" s="6"/>
      <c r="J4" s="6">
        <f>SUM(E4:I4)</f>
        <v>703.82999999999993</v>
      </c>
    </row>
    <row r="5" spans="2:10" ht="14.4" customHeight="1" x14ac:dyDescent="0.3">
      <c r="B5" s="3">
        <v>44942</v>
      </c>
      <c r="C5" s="2" t="s">
        <v>20</v>
      </c>
      <c r="D5" s="5" t="s">
        <v>10</v>
      </c>
      <c r="E5" s="6"/>
      <c r="F5" s="6"/>
      <c r="G5" s="6"/>
      <c r="H5" s="6">
        <v>20</v>
      </c>
      <c r="I5" s="6"/>
      <c r="J5" s="6">
        <f>SUM(E5:I5)</f>
        <v>20</v>
      </c>
    </row>
    <row r="6" spans="2:10" ht="14.4" customHeight="1" x14ac:dyDescent="0.3">
      <c r="B6" s="3" t="s">
        <v>21</v>
      </c>
      <c r="C6" s="2" t="s">
        <v>22</v>
      </c>
      <c r="D6" s="5" t="s">
        <v>57</v>
      </c>
      <c r="E6" s="6">
        <v>180.16</v>
      </c>
      <c r="F6" s="6"/>
      <c r="G6" s="6"/>
      <c r="H6" s="6">
        <v>128.54</v>
      </c>
      <c r="I6" s="6"/>
      <c r="J6" s="6">
        <f t="shared" ref="J6:J16" si="0">SUM(E6:I6)</f>
        <v>308.7</v>
      </c>
    </row>
    <row r="7" spans="2:10" ht="14.4" customHeight="1" x14ac:dyDescent="0.3">
      <c r="B7" s="3">
        <v>44952</v>
      </c>
      <c r="C7" s="2" t="s">
        <v>23</v>
      </c>
      <c r="D7" s="5" t="s">
        <v>24</v>
      </c>
      <c r="E7" s="6"/>
      <c r="F7" s="6"/>
      <c r="G7" s="6"/>
      <c r="H7" s="6"/>
      <c r="I7" s="6">
        <v>52.21</v>
      </c>
      <c r="J7" s="6">
        <f t="shared" si="0"/>
        <v>52.21</v>
      </c>
    </row>
    <row r="8" spans="2:10" x14ac:dyDescent="0.3">
      <c r="B8" s="3" t="s">
        <v>25</v>
      </c>
      <c r="C8" s="2" t="s">
        <v>26</v>
      </c>
      <c r="D8" s="5" t="s">
        <v>10</v>
      </c>
      <c r="E8" s="6"/>
      <c r="F8" s="6">
        <v>77.8</v>
      </c>
      <c r="G8" s="6">
        <v>11.75</v>
      </c>
      <c r="H8" s="6">
        <v>106.3</v>
      </c>
      <c r="I8" s="6"/>
      <c r="J8" s="6">
        <f t="shared" si="0"/>
        <v>195.85</v>
      </c>
    </row>
    <row r="9" spans="2:10" x14ac:dyDescent="0.3">
      <c r="B9" s="3" t="s">
        <v>27</v>
      </c>
      <c r="C9" s="2" t="s">
        <v>28</v>
      </c>
      <c r="D9" s="5" t="s">
        <v>9</v>
      </c>
      <c r="E9" s="6">
        <v>647.63</v>
      </c>
      <c r="F9" s="6">
        <v>33</v>
      </c>
      <c r="G9" s="6"/>
      <c r="H9" s="6">
        <v>799.08</v>
      </c>
      <c r="I9" s="6"/>
      <c r="J9" s="6">
        <f t="shared" si="0"/>
        <v>1479.71</v>
      </c>
    </row>
    <row r="10" spans="2:10" x14ac:dyDescent="0.3">
      <c r="B10" s="3" t="s">
        <v>29</v>
      </c>
      <c r="C10" s="2" t="s">
        <v>12</v>
      </c>
      <c r="D10" s="5" t="s">
        <v>10</v>
      </c>
      <c r="E10" s="6"/>
      <c r="F10" s="6">
        <v>45.2</v>
      </c>
      <c r="G10" s="6"/>
      <c r="H10" s="6">
        <v>74.95</v>
      </c>
      <c r="I10" s="6"/>
      <c r="J10" s="6">
        <f t="shared" si="0"/>
        <v>120.15</v>
      </c>
    </row>
    <row r="11" spans="2:10" x14ac:dyDescent="0.3">
      <c r="B11" s="3">
        <v>44981</v>
      </c>
      <c r="C11" s="2" t="s">
        <v>30</v>
      </c>
      <c r="D11" s="5" t="s">
        <v>31</v>
      </c>
      <c r="E11" s="6"/>
      <c r="F11" s="6">
        <v>75.5</v>
      </c>
      <c r="G11" s="6">
        <v>18.32</v>
      </c>
      <c r="H11" s="6"/>
      <c r="I11" s="6"/>
      <c r="J11" s="6">
        <f t="shared" si="0"/>
        <v>93.82</v>
      </c>
    </row>
    <row r="12" spans="2:10" x14ac:dyDescent="0.3">
      <c r="B12" s="3" t="s">
        <v>32</v>
      </c>
      <c r="C12" s="2" t="s">
        <v>33</v>
      </c>
      <c r="D12" s="5" t="s">
        <v>10</v>
      </c>
      <c r="E12" s="6"/>
      <c r="F12" s="6">
        <v>65.099999999999994</v>
      </c>
      <c r="G12" s="6"/>
      <c r="H12" s="6">
        <v>70</v>
      </c>
      <c r="I12" s="6"/>
      <c r="J12" s="6">
        <f t="shared" si="0"/>
        <v>135.1</v>
      </c>
    </row>
    <row r="13" spans="2:10" x14ac:dyDescent="0.3">
      <c r="B13" s="3" t="s">
        <v>34</v>
      </c>
      <c r="C13" s="2" t="s">
        <v>35</v>
      </c>
      <c r="D13" s="5" t="s">
        <v>9</v>
      </c>
      <c r="E13" s="6">
        <v>246.11</v>
      </c>
      <c r="F13" s="6">
        <v>26.6</v>
      </c>
      <c r="G13" s="6"/>
      <c r="H13" s="16">
        <v>63.17</v>
      </c>
      <c r="I13" s="6"/>
      <c r="J13" s="6">
        <f t="shared" si="0"/>
        <v>335.88000000000005</v>
      </c>
    </row>
    <row r="14" spans="2:10" x14ac:dyDescent="0.3">
      <c r="B14" s="3" t="s">
        <v>36</v>
      </c>
      <c r="C14" s="2" t="s">
        <v>37</v>
      </c>
      <c r="D14" s="5" t="s">
        <v>38</v>
      </c>
      <c r="E14" s="6"/>
      <c r="F14" s="6">
        <v>52.5</v>
      </c>
      <c r="G14" s="6"/>
      <c r="H14" s="6">
        <v>106.5</v>
      </c>
      <c r="I14" s="6"/>
      <c r="J14" s="6">
        <f t="shared" si="0"/>
        <v>159</v>
      </c>
    </row>
    <row r="15" spans="2:10" x14ac:dyDescent="0.3">
      <c r="B15" s="3" t="s">
        <v>39</v>
      </c>
      <c r="C15" s="2" t="s">
        <v>11</v>
      </c>
      <c r="D15" s="5" t="s">
        <v>40</v>
      </c>
      <c r="E15" s="6">
        <v>173.89</v>
      </c>
      <c r="F15" s="6">
        <v>64.2</v>
      </c>
      <c r="G15" s="6">
        <v>40.299999999999997</v>
      </c>
      <c r="H15" s="6">
        <v>505.84</v>
      </c>
      <c r="I15" s="6"/>
      <c r="J15" s="6">
        <f t="shared" si="0"/>
        <v>784.23</v>
      </c>
    </row>
    <row r="16" spans="2:10" x14ac:dyDescent="0.3">
      <c r="B16" s="3" t="s">
        <v>41</v>
      </c>
      <c r="C16" s="2" t="s">
        <v>42</v>
      </c>
      <c r="D16" s="5" t="s">
        <v>43</v>
      </c>
      <c r="E16" s="6"/>
      <c r="F16" s="6">
        <v>93</v>
      </c>
      <c r="G16" s="6"/>
      <c r="H16" s="6">
        <v>20</v>
      </c>
      <c r="I16" s="6"/>
      <c r="J16" s="6">
        <f t="shared" si="0"/>
        <v>113</v>
      </c>
    </row>
    <row r="17" spans="2:10" x14ac:dyDescent="0.3">
      <c r="B17" s="4" t="s">
        <v>13</v>
      </c>
      <c r="C17" s="4"/>
      <c r="D17" s="4"/>
      <c r="E17" s="7">
        <f>SUM(E4:E15)</f>
        <v>1344.75</v>
      </c>
      <c r="F17" s="7">
        <f>SUM(F4:F16)</f>
        <v>616.61</v>
      </c>
      <c r="G17" s="7">
        <f>SUM(G4:G16)</f>
        <v>178.77999999999997</v>
      </c>
      <c r="H17" s="7">
        <f>SUM(H4:H16)</f>
        <v>2309.13</v>
      </c>
      <c r="I17" s="7">
        <f>SUM(I4:I16)</f>
        <v>52.21</v>
      </c>
      <c r="J17" s="7">
        <f>SUM(J4:J16)</f>
        <v>4501.4800000000005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9D31-45FC-46C8-8C6B-3710FEAF6B83}">
  <dimension ref="B2:J5"/>
  <sheetViews>
    <sheetView zoomScale="90" zoomScaleNormal="90" workbookViewId="0">
      <selection activeCell="H11" sqref="H11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44140625" customWidth="1"/>
    <col min="10" max="10" width="10.6640625" customWidth="1"/>
  </cols>
  <sheetData>
    <row r="2" spans="2:10" x14ac:dyDescent="0.3">
      <c r="B2" s="27" t="s">
        <v>44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  <c r="I4" s="2" t="s">
        <v>15</v>
      </c>
      <c r="J4" s="2" t="s">
        <v>15</v>
      </c>
    </row>
    <row r="5" spans="2:10" x14ac:dyDescent="0.3">
      <c r="B5" s="4" t="s">
        <v>13</v>
      </c>
      <c r="C5" s="4"/>
      <c r="D5" s="4"/>
      <c r="E5" s="8">
        <f>SUM(E4)</f>
        <v>0</v>
      </c>
      <c r="F5" s="8">
        <f>SUM(F4:F4)</f>
        <v>0</v>
      </c>
      <c r="G5" s="8">
        <f t="shared" ref="G5:H5" si="0">SUM(G4:G4)</f>
        <v>0</v>
      </c>
      <c r="H5" s="8">
        <f t="shared" si="0"/>
        <v>0</v>
      </c>
      <c r="I5" s="8">
        <f>SUM(I4)</f>
        <v>0</v>
      </c>
      <c r="J5" s="8">
        <f>SUM(F5:H5)</f>
        <v>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714C-40B5-40F9-9001-8F8C4597912F}">
  <dimension ref="B2:J7"/>
  <sheetViews>
    <sheetView zoomScale="90" zoomScaleNormal="90" workbookViewId="0">
      <selection activeCell="G15" sqref="G15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44140625" customWidth="1"/>
    <col min="10" max="10" width="10.6640625" customWidth="1"/>
  </cols>
  <sheetData>
    <row r="2" spans="2:10" x14ac:dyDescent="0.3">
      <c r="B2" s="27" t="s">
        <v>45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3" t="s">
        <v>46</v>
      </c>
      <c r="C4" s="2" t="s">
        <v>37</v>
      </c>
      <c r="D4" s="5" t="s">
        <v>38</v>
      </c>
      <c r="E4" s="2"/>
      <c r="F4" s="17">
        <v>73</v>
      </c>
      <c r="G4" s="17"/>
      <c r="H4" s="17"/>
      <c r="I4" s="17"/>
      <c r="J4" s="17">
        <f>SUM(E4:I4)</f>
        <v>73</v>
      </c>
    </row>
    <row r="5" spans="2:10" x14ac:dyDescent="0.3">
      <c r="B5" s="2" t="s">
        <v>47</v>
      </c>
      <c r="C5" s="2" t="s">
        <v>48</v>
      </c>
      <c r="D5" s="2" t="s">
        <v>10</v>
      </c>
      <c r="E5" s="2"/>
      <c r="F5" s="17">
        <v>149.9</v>
      </c>
      <c r="G5" s="17">
        <v>32.4</v>
      </c>
      <c r="H5" s="17">
        <v>279</v>
      </c>
      <c r="I5" s="17"/>
      <c r="J5" s="17">
        <f>SUM(E5:I5)</f>
        <v>461.3</v>
      </c>
    </row>
    <row r="6" spans="2:10" x14ac:dyDescent="0.3">
      <c r="B6" s="3">
        <v>45013</v>
      </c>
      <c r="C6" s="2" t="s">
        <v>42</v>
      </c>
      <c r="D6" s="2" t="s">
        <v>43</v>
      </c>
      <c r="E6" s="2"/>
      <c r="F6" s="17">
        <v>52.5</v>
      </c>
      <c r="G6" s="17"/>
      <c r="H6" s="17"/>
      <c r="I6" s="17"/>
      <c r="J6" s="17">
        <f>SUM(E6:I6)</f>
        <v>52.5</v>
      </c>
    </row>
    <row r="7" spans="2:10" x14ac:dyDescent="0.3">
      <c r="B7" s="4" t="s">
        <v>13</v>
      </c>
      <c r="C7" s="4"/>
      <c r="D7" s="4"/>
      <c r="E7" s="8">
        <f>SUM(E4:E6)</f>
        <v>0</v>
      </c>
      <c r="F7" s="8">
        <f>SUM(F4:F6)</f>
        <v>275.39999999999998</v>
      </c>
      <c r="G7" s="8">
        <f>SUM(G4:G6)</f>
        <v>32.4</v>
      </c>
      <c r="H7" s="8">
        <f>SUM(H4:H6)</f>
        <v>279</v>
      </c>
      <c r="I7" s="8">
        <f>SUM(I4:I6)</f>
        <v>0</v>
      </c>
      <c r="J7" s="8">
        <f>SUM(F7:H7)</f>
        <v>586.79999999999995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AD4C-5755-4E65-8E6F-E98727F8E94F}">
  <dimension ref="B2:J5"/>
  <sheetViews>
    <sheetView zoomScale="90" zoomScaleNormal="90" workbookViewId="0">
      <selection activeCell="G13" sqref="G13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49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  <c r="I4" s="2" t="s">
        <v>15</v>
      </c>
      <c r="J4" s="2" t="s">
        <v>15</v>
      </c>
    </row>
    <row r="5" spans="2:10" x14ac:dyDescent="0.3">
      <c r="B5" s="4" t="s">
        <v>13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5206-15AD-4A30-A6C4-C4973C2D7CEF}">
  <dimension ref="B2:J5"/>
  <sheetViews>
    <sheetView zoomScale="90" zoomScaleNormal="90" workbookViewId="0">
      <selection activeCell="I22" sqref="I22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50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  <c r="I4" s="2" t="s">
        <v>15</v>
      </c>
      <c r="J4" s="2" t="s">
        <v>15</v>
      </c>
    </row>
    <row r="5" spans="2:10" x14ac:dyDescent="0.3">
      <c r="B5" s="4" t="s">
        <v>13</v>
      </c>
      <c r="C5" s="4"/>
      <c r="D5" s="4"/>
      <c r="E5" s="8">
        <f>SUM(E4)</f>
        <v>0</v>
      </c>
      <c r="F5" s="8">
        <f>SUM(F4)</f>
        <v>0</v>
      </c>
      <c r="G5" s="8">
        <f>SUM(G4)</f>
        <v>0</v>
      </c>
      <c r="H5" s="8">
        <f>SUM(H4)</f>
        <v>0</v>
      </c>
      <c r="I5" s="8">
        <f>SUM(I4)</f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41099-5D44-4D95-BAC5-90C6484756F6}">
  <dimension ref="B2:J10"/>
  <sheetViews>
    <sheetView zoomScale="90" zoomScaleNormal="90" workbookViewId="0">
      <selection activeCell="D8" sqref="D8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51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9">
        <v>44944</v>
      </c>
      <c r="C4" s="5" t="s">
        <v>23</v>
      </c>
      <c r="D4" s="18" t="s">
        <v>52</v>
      </c>
      <c r="E4" s="10"/>
      <c r="F4" s="19">
        <v>23.8</v>
      </c>
      <c r="G4" s="19"/>
      <c r="H4" s="19"/>
      <c r="I4" s="19"/>
      <c r="J4" s="20">
        <f>SUM(E4:I4)</f>
        <v>23.8</v>
      </c>
    </row>
    <row r="5" spans="2:10" x14ac:dyDescent="0.3">
      <c r="B5" s="9">
        <v>44949</v>
      </c>
      <c r="C5" s="5" t="s">
        <v>23</v>
      </c>
      <c r="D5" s="18" t="s">
        <v>58</v>
      </c>
      <c r="E5" s="10"/>
      <c r="F5" s="21">
        <v>14</v>
      </c>
      <c r="G5" s="19"/>
      <c r="H5" s="19"/>
      <c r="I5" s="19"/>
      <c r="J5" s="20">
        <f t="shared" ref="J5:J9" si="0">SUM(E5:I5)</f>
        <v>14</v>
      </c>
    </row>
    <row r="6" spans="2:10" x14ac:dyDescent="0.3">
      <c r="B6" s="9">
        <v>44951</v>
      </c>
      <c r="C6" s="5" t="s">
        <v>23</v>
      </c>
      <c r="D6" s="22" t="s">
        <v>24</v>
      </c>
      <c r="E6" s="10"/>
      <c r="F6" s="20">
        <v>12</v>
      </c>
      <c r="G6" s="20">
        <v>10</v>
      </c>
      <c r="H6" s="20"/>
      <c r="I6" s="20"/>
      <c r="J6" s="20">
        <f t="shared" si="0"/>
        <v>22</v>
      </c>
    </row>
    <row r="7" spans="2:10" x14ac:dyDescent="0.3">
      <c r="B7" s="23">
        <v>44952</v>
      </c>
      <c r="C7" s="5" t="s">
        <v>23</v>
      </c>
      <c r="D7" s="24" t="s">
        <v>16</v>
      </c>
      <c r="E7" s="25"/>
      <c r="F7" s="21">
        <v>14</v>
      </c>
      <c r="G7" s="21"/>
      <c r="H7" s="21"/>
      <c r="I7" s="21"/>
      <c r="J7" s="20">
        <f t="shared" si="0"/>
        <v>14</v>
      </c>
    </row>
    <row r="8" spans="2:10" x14ac:dyDescent="0.3">
      <c r="B8" s="9">
        <v>44956</v>
      </c>
      <c r="C8" s="9" t="s">
        <v>26</v>
      </c>
      <c r="D8" s="22" t="s">
        <v>10</v>
      </c>
      <c r="E8" s="10"/>
      <c r="F8" s="20"/>
      <c r="G8" s="20">
        <v>10</v>
      </c>
      <c r="H8" s="20"/>
      <c r="I8" s="20"/>
      <c r="J8" s="20">
        <f t="shared" si="0"/>
        <v>10</v>
      </c>
    </row>
    <row r="9" spans="2:10" x14ac:dyDescent="0.3">
      <c r="B9" s="3">
        <v>45013</v>
      </c>
      <c r="C9" s="9" t="s">
        <v>42</v>
      </c>
      <c r="D9" s="22" t="s">
        <v>43</v>
      </c>
      <c r="E9" s="10"/>
      <c r="F9" s="20">
        <v>121.7</v>
      </c>
      <c r="G9" s="21"/>
      <c r="H9" s="20"/>
      <c r="I9" s="20"/>
      <c r="J9" s="20">
        <f t="shared" si="0"/>
        <v>121.7</v>
      </c>
    </row>
    <row r="10" spans="2:10" x14ac:dyDescent="0.3">
      <c r="B10" s="4" t="s">
        <v>13</v>
      </c>
      <c r="C10" s="4"/>
      <c r="D10" s="4"/>
      <c r="E10" s="8">
        <f>SUM(E6:E9)</f>
        <v>0</v>
      </c>
      <c r="F10" s="8">
        <f>SUM(F4:F9)</f>
        <v>185.5</v>
      </c>
      <c r="G10" s="8">
        <f t="shared" ref="G10:J10" si="1">SUM(G4:G9)</f>
        <v>20</v>
      </c>
      <c r="H10" s="8">
        <f t="shared" si="1"/>
        <v>0</v>
      </c>
      <c r="I10" s="8">
        <f t="shared" si="1"/>
        <v>0</v>
      </c>
      <c r="J10" s="8">
        <f t="shared" si="1"/>
        <v>205.5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0302-7266-4D2E-A48F-D45A91D4D94A}">
  <dimension ref="B2:J5"/>
  <sheetViews>
    <sheetView zoomScale="90" zoomScaleNormal="90" workbookViewId="0">
      <selection activeCell="D19" sqref="D19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53</v>
      </c>
      <c r="C2" s="28"/>
      <c r="D2" s="2"/>
      <c r="E2" s="2"/>
      <c r="F2" s="2"/>
      <c r="G2" s="2"/>
      <c r="H2" s="2"/>
      <c r="I2" s="2"/>
      <c r="J2" s="2"/>
    </row>
    <row r="3" spans="2:10" ht="43.65" customHeight="1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  <c r="I4" s="2" t="s">
        <v>15</v>
      </c>
      <c r="J4" s="2" t="s">
        <v>15</v>
      </c>
    </row>
    <row r="5" spans="2:10" x14ac:dyDescent="0.3">
      <c r="B5" s="4" t="s">
        <v>13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48F4-EF41-408A-837C-4E9AD6676400}">
  <dimension ref="B2:J5"/>
  <sheetViews>
    <sheetView zoomScale="90" zoomScaleNormal="90" workbookViewId="0">
      <selection activeCell="E18" sqref="E18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54</v>
      </c>
      <c r="C2" s="28"/>
      <c r="D2" s="2"/>
      <c r="E2" s="2"/>
      <c r="F2" s="2"/>
      <c r="G2" s="2"/>
      <c r="H2" s="2"/>
      <c r="I2" s="2"/>
      <c r="J2" s="2"/>
    </row>
    <row r="3" spans="2:10" ht="43.65" customHeight="1" x14ac:dyDescent="0.3">
      <c r="B3" s="1" t="s">
        <v>0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  <c r="I4" s="2" t="s">
        <v>15</v>
      </c>
      <c r="J4" s="2" t="s">
        <v>15</v>
      </c>
    </row>
    <row r="5" spans="2:10" x14ac:dyDescent="0.3">
      <c r="B5" s="4" t="s">
        <v>13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43453d-9856-4ca6-b07b-9aadb6d1c1df">
      <Terms xmlns="http://schemas.microsoft.com/office/infopath/2007/PartnerControls"/>
    </lcf76f155ced4ddcb4097134ff3c332f>
    <TaxCatchAll xmlns="a43215ff-c426-4344-a17d-812f230b5b3d" xsi:nil="true"/>
    <SharedWithUsers xmlns="58e56de7-d765-41bf-a51b-8eb4af79e677">
      <UserInfo>
        <DisplayName>Harvey Palmer</DisplayName>
        <AccountId>29</AccountId>
        <AccountType/>
      </UserInfo>
      <UserInfo>
        <DisplayName>John Phipps</DisplayName>
        <AccountId>13</AccountId>
        <AccountType/>
      </UserInfo>
      <UserInfo>
        <DisplayName>Rachel Watters</DisplayName>
        <AccountId>360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042E2E1CD034A92E4883ADE185AC2" ma:contentTypeVersion="16" ma:contentTypeDescription="Create a new document." ma:contentTypeScope="" ma:versionID="148d54d6213dbb6ec7ca62621aad1962">
  <xsd:schema xmlns:xsd="http://www.w3.org/2001/XMLSchema" xmlns:xs="http://www.w3.org/2001/XMLSchema" xmlns:p="http://schemas.microsoft.com/office/2006/metadata/properties" xmlns:ns2="e743453d-9856-4ca6-b07b-9aadb6d1c1df" xmlns:ns3="58e56de7-d765-41bf-a51b-8eb4af79e677" xmlns:ns4="a43215ff-c426-4344-a17d-812f230b5b3d" targetNamespace="http://schemas.microsoft.com/office/2006/metadata/properties" ma:root="true" ma:fieldsID="95156d540be28be8234964f3c74991a9" ns2:_="" ns3:_="" ns4:_="">
    <xsd:import namespace="e743453d-9856-4ca6-b07b-9aadb6d1c1df"/>
    <xsd:import namespace="58e56de7-d765-41bf-a51b-8eb4af79e677"/>
    <xsd:import namespace="a43215ff-c426-4344-a17d-812f230b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3453d-9856-4ca6-b07b-9aadb6d1c1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27e7db1-3130-40c4-aff4-df0812437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56de7-d765-41bf-a51b-8eb4af79e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215ff-c426-4344-a17d-812f230b5b3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36b4164-3130-4940-94e9-e9f07f4ea2f8}" ma:internalName="TaxCatchAll" ma:showField="CatchAllData" ma:web="58e56de7-d765-41bf-a51b-8eb4af79e6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6D2C12-8865-4B31-8FEA-5A9142F6586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58e56de7-d765-41bf-a51b-8eb4af79e677"/>
    <ds:schemaRef ds:uri="http://purl.org/dc/terms/"/>
    <ds:schemaRef ds:uri="a43215ff-c426-4344-a17d-812f230b5b3d"/>
    <ds:schemaRef ds:uri="http://schemas.microsoft.com/office/infopath/2007/PartnerControls"/>
    <ds:schemaRef ds:uri="http://schemas.openxmlformats.org/package/2006/metadata/core-properties"/>
    <ds:schemaRef ds:uri="e743453d-9856-4ca6-b07b-9aadb6d1c1df"/>
  </ds:schemaRefs>
</ds:datastoreItem>
</file>

<file path=customXml/itemProps2.xml><?xml version="1.0" encoding="utf-8"?>
<ds:datastoreItem xmlns:ds="http://schemas.openxmlformats.org/officeDocument/2006/customXml" ds:itemID="{3F8AA934-072E-4E6B-B710-242E9DE85D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86C0B8-707F-4243-93CF-C60A48523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3453d-9856-4ca6-b07b-9aadb6d1c1df"/>
    <ds:schemaRef ds:uri="58e56de7-d765-41bf-a51b-8eb4af79e677"/>
    <ds:schemaRef ds:uri="a43215ff-c426-4344-a17d-812f230b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Q4 Jan - Mar 2023</vt:lpstr>
      <vt:lpstr>Max Hill</vt:lpstr>
      <vt:lpstr>Rebecca Lawrence</vt:lpstr>
      <vt:lpstr>Sue Hemming</vt:lpstr>
      <vt:lpstr>Monica Burch</vt:lpstr>
      <vt:lpstr>Mark Hammond</vt:lpstr>
      <vt:lpstr>Simon Jefferys</vt:lpstr>
      <vt:lpstr>Michael Dunn</vt:lpstr>
      <vt:lpstr>Deborah Harris-Ugbomah</vt:lpstr>
      <vt:lpstr>Subo Shanmuganathan</vt:lpstr>
      <vt:lpstr>Kathryn Stone</vt:lpstr>
    </vt:vector>
  </TitlesOfParts>
  <Manager/>
  <Company>Crown Prosecution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Burton Pierce</dc:creator>
  <cp:keywords/>
  <dc:description/>
  <cp:lastModifiedBy>Ben Harding</cp:lastModifiedBy>
  <cp:revision/>
  <dcterms:created xsi:type="dcterms:W3CDTF">2018-06-25T12:43:06Z</dcterms:created>
  <dcterms:modified xsi:type="dcterms:W3CDTF">2023-12-14T12:21:51Z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0x010100CCA042E2E1CD034A92E4883ADE185AC2</vt:lpwstr>
  </property>
  <property fmtid="{D5CDD505-2E9C-101B-9397-08002B2CF9AE}" pid="3" name="MediaServiceImageTags">
    <vt:lpwstr/>
  </property>
</Properties>
</file>