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.Harding\Downloads\Board expenses Q1 2023-24\"/>
    </mc:Choice>
  </mc:AlternateContent>
  <xr:revisionPtr revIDLastSave="0" documentId="8_{DC215808-1750-42A9-863F-08D409477CF7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Q1 Apr - Jun" sheetId="19" r:id="rId1"/>
    <sheet name="Max Hill" sheetId="9" r:id="rId2"/>
    <sheet name="Rebecca Lawrence" sheetId="10" r:id="rId3"/>
    <sheet name="Monica Burch" sheetId="11" r:id="rId4"/>
    <sheet name="Mark Hammond" sheetId="12" r:id="rId5"/>
    <sheet name="Simon Jefferys" sheetId="13" r:id="rId6"/>
    <sheet name="Michael Dunn" sheetId="15" r:id="rId7"/>
    <sheet name="Deborah Harris-Ugbomah" sheetId="16" r:id="rId8"/>
    <sheet name="Subo Shanmuganathan" sheetId="14" r:id="rId9"/>
    <sheet name="Kathryn Stone" sheetId="18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8" l="1"/>
  <c r="I5" i="18"/>
  <c r="H5" i="18"/>
  <c r="G5" i="18"/>
  <c r="F5" i="18"/>
  <c r="E5" i="18"/>
  <c r="I9" i="14"/>
  <c r="H9" i="14"/>
  <c r="G9" i="14"/>
  <c r="F9" i="14"/>
  <c r="E9" i="14"/>
  <c r="J8" i="14"/>
  <c r="J7" i="14"/>
  <c r="J6" i="14"/>
  <c r="J5" i="14"/>
  <c r="J4" i="14"/>
  <c r="J9" i="14" s="1"/>
  <c r="J5" i="16"/>
  <c r="I5" i="16"/>
  <c r="H5" i="16"/>
  <c r="G5" i="16"/>
  <c r="F5" i="16"/>
  <c r="E5" i="16"/>
  <c r="J5" i="15"/>
  <c r="I5" i="15"/>
  <c r="H5" i="15"/>
  <c r="G5" i="15"/>
  <c r="F5" i="15"/>
  <c r="E5" i="15"/>
  <c r="I8" i="13"/>
  <c r="H8" i="13"/>
  <c r="G8" i="13"/>
  <c r="F8" i="13"/>
  <c r="E8" i="13"/>
  <c r="J7" i="13"/>
  <c r="J6" i="13"/>
  <c r="J5" i="13"/>
  <c r="J4" i="13"/>
  <c r="J6" i="12"/>
  <c r="I6" i="12"/>
  <c r="H6" i="12"/>
  <c r="G6" i="12"/>
  <c r="F6" i="12"/>
  <c r="E6" i="12"/>
  <c r="J5" i="12"/>
  <c r="J4" i="12"/>
  <c r="J5" i="11"/>
  <c r="I5" i="11"/>
  <c r="H5" i="11"/>
  <c r="G5" i="11"/>
  <c r="F5" i="11"/>
  <c r="E5" i="11"/>
  <c r="I5" i="10"/>
  <c r="H5" i="10"/>
  <c r="G5" i="10"/>
  <c r="F5" i="10"/>
  <c r="J5" i="10" s="1"/>
  <c r="E5" i="10"/>
  <c r="J12" i="9"/>
  <c r="J11" i="9"/>
  <c r="J10" i="9"/>
  <c r="J9" i="9"/>
  <c r="J8" i="9"/>
  <c r="J7" i="9"/>
  <c r="J6" i="9"/>
  <c r="J5" i="9"/>
  <c r="J4" i="9"/>
  <c r="J34" i="19"/>
  <c r="J35" i="19"/>
  <c r="J36" i="19"/>
  <c r="J33" i="19"/>
  <c r="J37" i="19" s="1"/>
  <c r="G37" i="19"/>
  <c r="H37" i="19"/>
  <c r="I37" i="19"/>
  <c r="F37" i="19"/>
  <c r="J28" i="19"/>
  <c r="J29" i="19" s="1"/>
  <c r="J27" i="19"/>
  <c r="G29" i="19"/>
  <c r="H29" i="19"/>
  <c r="I29" i="19"/>
  <c r="F29" i="19"/>
  <c r="J52" i="19"/>
  <c r="J56" i="19" s="1"/>
  <c r="J53" i="19"/>
  <c r="J54" i="19"/>
  <c r="J55" i="19"/>
  <c r="J51" i="19"/>
  <c r="G56" i="19"/>
  <c r="H56" i="19"/>
  <c r="I56" i="19"/>
  <c r="F56" i="19"/>
  <c r="E56" i="19"/>
  <c r="J5" i="19"/>
  <c r="J6" i="19"/>
  <c r="J7" i="19"/>
  <c r="J8" i="19"/>
  <c r="J9" i="19"/>
  <c r="J10" i="19"/>
  <c r="J11" i="19"/>
  <c r="J12" i="19"/>
  <c r="J4" i="19"/>
  <c r="I13" i="9"/>
  <c r="H13" i="9"/>
  <c r="G13" i="9"/>
  <c r="F13" i="9"/>
  <c r="E13" i="9"/>
  <c r="J61" i="19"/>
  <c r="I61" i="19"/>
  <c r="H61" i="19"/>
  <c r="G61" i="19"/>
  <c r="F61" i="19"/>
  <c r="E61" i="19"/>
  <c r="J47" i="19"/>
  <c r="I47" i="19"/>
  <c r="H47" i="19"/>
  <c r="G47" i="19"/>
  <c r="F47" i="19"/>
  <c r="E47" i="19"/>
  <c r="J42" i="19"/>
  <c r="I42" i="19"/>
  <c r="H42" i="19"/>
  <c r="G42" i="19"/>
  <c r="F42" i="19"/>
  <c r="E42" i="19"/>
  <c r="E37" i="19"/>
  <c r="E29" i="19"/>
  <c r="J23" i="19"/>
  <c r="I23" i="19"/>
  <c r="H23" i="19"/>
  <c r="G23" i="19"/>
  <c r="F23" i="19"/>
  <c r="E23" i="19"/>
  <c r="I18" i="19"/>
  <c r="H18" i="19"/>
  <c r="G18" i="19"/>
  <c r="F18" i="19"/>
  <c r="E18" i="19"/>
  <c r="I13" i="19"/>
  <c r="H13" i="19"/>
  <c r="G13" i="19"/>
  <c r="F13" i="19"/>
  <c r="E13" i="19"/>
  <c r="J8" i="13" l="1"/>
  <c r="J13" i="9"/>
  <c r="J13" i="19"/>
  <c r="J18" i="19"/>
</calcChain>
</file>

<file path=xl/sharedStrings.xml><?xml version="1.0" encoding="utf-8"?>
<sst xmlns="http://schemas.openxmlformats.org/spreadsheetml/2006/main" count="386" uniqueCount="48">
  <si>
    <t>Dates</t>
  </si>
  <si>
    <t xml:space="preserve">Destination </t>
  </si>
  <si>
    <t>Purpose</t>
  </si>
  <si>
    <t>Air</t>
  </si>
  <si>
    <t>Rail (£)</t>
  </si>
  <si>
    <t>Taxi/Car
(£)</t>
  </si>
  <si>
    <t>Accomm /
Meals £</t>
  </si>
  <si>
    <t>Other (including Hospitality Given) (£)</t>
  </si>
  <si>
    <t>Total Cost</t>
  </si>
  <si>
    <t>Area Visit</t>
  </si>
  <si>
    <t>Total</t>
  </si>
  <si>
    <t>Destination</t>
  </si>
  <si>
    <t>Nil Return</t>
  </si>
  <si>
    <t>London</t>
  </si>
  <si>
    <t>Max Hill - Director of Public Prosecutions Q1 Apr - Jun 2023</t>
  </si>
  <si>
    <t>Rebecca Lawrence - Chief Executive Q1 Apr - Jun 2023</t>
  </si>
  <si>
    <t>Monica Burch - Non Executive Director Q1 Apr - Jun 2023</t>
  </si>
  <si>
    <t>Mark Hammond - Non Executive Director  Q1 Apr - Jun 2023</t>
  </si>
  <si>
    <t>Simon Jefferys - Non Executive Director  Q1 Apr - Jun 2023</t>
  </si>
  <si>
    <t>Michael Dunn - Non Executive Director  Q1 Apr - Jun 2023</t>
  </si>
  <si>
    <t>Deborah Harris-Ugbomah - Non Executive Director  Q1 Apr - Jun 2023</t>
  </si>
  <si>
    <t>Subo Shanmuganathan - Non Executive Director Q1 Apr - Jun 2023</t>
  </si>
  <si>
    <t>Kathryn Stone - Non Executive Director  Q1 Apr - Jun 2023</t>
  </si>
  <si>
    <t>17 - 19 April 2023</t>
  </si>
  <si>
    <t>24 - 25 April 2023</t>
  </si>
  <si>
    <t>2 - 5 May 2023</t>
  </si>
  <si>
    <t>9 - 10 May 2023</t>
  </si>
  <si>
    <t>17 - 18 May 2023</t>
  </si>
  <si>
    <t>Sheffield</t>
  </si>
  <si>
    <t>Nottingham</t>
  </si>
  <si>
    <t>Birmingham</t>
  </si>
  <si>
    <t>1 - 5 June 2023</t>
  </si>
  <si>
    <t>5 - 10 June 2023</t>
  </si>
  <si>
    <t>19 - 20 June 2023</t>
  </si>
  <si>
    <t>York</t>
  </si>
  <si>
    <t>20 - 22 June 2023</t>
  </si>
  <si>
    <t>Newcastle</t>
  </si>
  <si>
    <t>Liaison Prosecutor Visit</t>
  </si>
  <si>
    <t>NADAL Conference</t>
  </si>
  <si>
    <t>HOPAC Conference</t>
  </si>
  <si>
    <t>Washington DC, USA</t>
  </si>
  <si>
    <t>Montreal, Canada</t>
  </si>
  <si>
    <t>ARAC</t>
  </si>
  <si>
    <t>Shadow Board</t>
  </si>
  <si>
    <t>CPS Board</t>
  </si>
  <si>
    <t>Meeting with Executive Group</t>
  </si>
  <si>
    <t>Valletta, Malta</t>
  </si>
  <si>
    <t>Karlsruhe &amp; Munich,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</si>
</sst>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/>
    </xf>
    <xf numFmtId="15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0" fontId="0" fillId="0" borderId="1" xfId="0" applyBorder="1"/>
    <xf numFmtId="44" fontId="0" fillId="0" borderId="1" xfId="1" applyFont="1" applyFill="1" applyBorder="1" applyAlignment="1">
      <alignment horizontal="center" vertical="center"/>
    </xf>
    <xf numFmtId="44" fontId="0" fillId="0" borderId="1" xfId="0" applyNumberFormat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401E1D7E-C34B-48DD-A7B3-9007B2DA123A}"/>
  </tableStyles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FD33-449F-470D-A51D-67AF275B9C75}">
  <dimension ref="B2:N61"/>
  <sheetViews>
    <sheetView tabSelected="1" zoomScale="80" zoomScaleNormal="80" workbookViewId="0">
      <selection activeCell="N7" sqref="N7"/>
    </sheetView>
  </sheetViews>
  <sheetFormatPr defaultRowHeight="14.4" x14ac:dyDescent="0.3"/>
  <cols>
    <col min="1" max="1" width="3.5546875" customWidth="1"/>
    <col min="2" max="2" width="24.44140625" customWidth="1"/>
    <col min="3" max="3" width="46.109375" customWidth="1"/>
    <col min="4" max="4" width="46.88671875" customWidth="1"/>
    <col min="5" max="5" width="11.109375" customWidth="1"/>
    <col min="6" max="6" width="11" customWidth="1"/>
    <col min="7" max="7" width="10.6640625" customWidth="1"/>
    <col min="8" max="8" width="10.88671875" customWidth="1"/>
    <col min="9" max="9" width="12.44140625" customWidth="1"/>
    <col min="10" max="10" width="12.88671875" customWidth="1"/>
  </cols>
  <sheetData>
    <row r="2" spans="2:10" x14ac:dyDescent="0.3">
      <c r="B2" s="27" t="s">
        <v>14</v>
      </c>
      <c r="C2" s="28"/>
      <c r="D2" s="2"/>
      <c r="E2" s="2"/>
      <c r="F2" s="2"/>
      <c r="G2" s="2"/>
      <c r="H2" s="2"/>
      <c r="I2" s="2"/>
      <c r="J2" s="2"/>
    </row>
    <row r="3" spans="2:10" ht="60" customHeight="1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3" t="s">
        <v>23</v>
      </c>
      <c r="C4" s="2" t="s">
        <v>47</v>
      </c>
      <c r="D4" s="5" t="s">
        <v>37</v>
      </c>
      <c r="E4" s="6">
        <v>549.91999999999996</v>
      </c>
      <c r="F4" s="6">
        <v>73</v>
      </c>
      <c r="G4" s="6"/>
      <c r="H4" s="6">
        <v>713.69</v>
      </c>
      <c r="I4" s="6"/>
      <c r="J4" s="6">
        <f>SUM(E4:I4)</f>
        <v>1336.6100000000001</v>
      </c>
    </row>
    <row r="5" spans="2:10" x14ac:dyDescent="0.3">
      <c r="B5" s="3" t="s">
        <v>24</v>
      </c>
      <c r="C5" s="2" t="s">
        <v>29</v>
      </c>
      <c r="D5" s="5" t="s">
        <v>9</v>
      </c>
      <c r="E5" s="6"/>
      <c r="F5" s="6">
        <v>52.3</v>
      </c>
      <c r="G5" s="6"/>
      <c r="H5" s="6">
        <v>102</v>
      </c>
      <c r="I5" s="6"/>
      <c r="J5" s="6">
        <f t="shared" ref="J5:J12" si="0">SUM(E5:I5)</f>
        <v>154.30000000000001</v>
      </c>
    </row>
    <row r="6" spans="2:10" x14ac:dyDescent="0.3">
      <c r="B6" s="3" t="s">
        <v>25</v>
      </c>
      <c r="C6" s="2" t="s">
        <v>46</v>
      </c>
      <c r="D6" s="5" t="s">
        <v>38</v>
      </c>
      <c r="E6" s="6">
        <v>272.58</v>
      </c>
      <c r="F6" s="6">
        <v>13.3</v>
      </c>
      <c r="G6" s="6"/>
      <c r="H6" s="6"/>
      <c r="I6" s="6"/>
      <c r="J6" s="6">
        <f t="shared" si="0"/>
        <v>285.88</v>
      </c>
    </row>
    <row r="7" spans="2:10" x14ac:dyDescent="0.3">
      <c r="B7" s="3" t="s">
        <v>26</v>
      </c>
      <c r="C7" s="2" t="s">
        <v>30</v>
      </c>
      <c r="D7" s="5" t="s">
        <v>9</v>
      </c>
      <c r="E7" s="6"/>
      <c r="F7" s="6">
        <v>37.700000000000003</v>
      </c>
      <c r="G7" s="6"/>
      <c r="H7" s="6">
        <v>173</v>
      </c>
      <c r="I7" s="6"/>
      <c r="J7" s="6">
        <f t="shared" si="0"/>
        <v>210.7</v>
      </c>
    </row>
    <row r="8" spans="2:10" x14ac:dyDescent="0.3">
      <c r="B8" s="3" t="s">
        <v>27</v>
      </c>
      <c r="C8" s="2" t="s">
        <v>28</v>
      </c>
      <c r="D8" s="5" t="s">
        <v>9</v>
      </c>
      <c r="E8" s="6"/>
      <c r="F8" s="6">
        <v>176</v>
      </c>
      <c r="G8" s="6"/>
      <c r="H8" s="6">
        <v>108</v>
      </c>
      <c r="I8" s="6"/>
      <c r="J8" s="6">
        <f t="shared" si="0"/>
        <v>284</v>
      </c>
    </row>
    <row r="9" spans="2:10" x14ac:dyDescent="0.3">
      <c r="B9" s="3" t="s">
        <v>31</v>
      </c>
      <c r="C9" s="2" t="s">
        <v>40</v>
      </c>
      <c r="D9" s="5" t="s">
        <v>37</v>
      </c>
      <c r="E9" s="6">
        <v>2116.21</v>
      </c>
      <c r="F9" s="6">
        <v>13.3</v>
      </c>
      <c r="G9" s="6">
        <v>7.91</v>
      </c>
      <c r="H9" s="6">
        <v>825.68</v>
      </c>
      <c r="I9" s="6"/>
      <c r="J9" s="6">
        <f t="shared" si="0"/>
        <v>2963.1</v>
      </c>
    </row>
    <row r="10" spans="2:10" x14ac:dyDescent="0.3">
      <c r="B10" s="3" t="s">
        <v>32</v>
      </c>
      <c r="C10" s="2" t="s">
        <v>41</v>
      </c>
      <c r="D10" s="5" t="s">
        <v>39</v>
      </c>
      <c r="E10" s="6">
        <v>1516.3</v>
      </c>
      <c r="F10" s="6">
        <v>7.73</v>
      </c>
      <c r="G10" s="6"/>
      <c r="H10" s="6">
        <v>1004.33</v>
      </c>
      <c r="I10" s="6">
        <v>4.18</v>
      </c>
      <c r="J10" s="6">
        <f t="shared" si="0"/>
        <v>2532.54</v>
      </c>
    </row>
    <row r="11" spans="2:10" x14ac:dyDescent="0.3">
      <c r="B11" s="3" t="s">
        <v>33</v>
      </c>
      <c r="C11" s="2" t="s">
        <v>34</v>
      </c>
      <c r="D11" s="5" t="s">
        <v>9</v>
      </c>
      <c r="E11" s="6"/>
      <c r="F11" s="6">
        <v>70</v>
      </c>
      <c r="G11" s="6"/>
      <c r="H11" s="6">
        <v>101</v>
      </c>
      <c r="I11" s="6"/>
      <c r="J11" s="6">
        <f t="shared" si="0"/>
        <v>171</v>
      </c>
    </row>
    <row r="12" spans="2:10" x14ac:dyDescent="0.3">
      <c r="B12" s="3" t="s">
        <v>35</v>
      </c>
      <c r="C12" s="2" t="s">
        <v>36</v>
      </c>
      <c r="D12" s="5" t="s">
        <v>9</v>
      </c>
      <c r="E12" s="6"/>
      <c r="F12" s="6">
        <v>82.8</v>
      </c>
      <c r="G12" s="6">
        <v>102</v>
      </c>
      <c r="H12" s="6">
        <v>46</v>
      </c>
      <c r="I12" s="6"/>
      <c r="J12" s="6">
        <f t="shared" si="0"/>
        <v>230.8</v>
      </c>
    </row>
    <row r="13" spans="2:10" x14ac:dyDescent="0.3">
      <c r="B13" s="4" t="s">
        <v>10</v>
      </c>
      <c r="C13" s="4"/>
      <c r="D13" s="4"/>
      <c r="E13" s="7">
        <f t="shared" ref="E13:J13" si="1">SUM(E4:E12)</f>
        <v>4455.01</v>
      </c>
      <c r="F13" s="7">
        <f t="shared" si="1"/>
        <v>526.13</v>
      </c>
      <c r="G13" s="7">
        <f t="shared" si="1"/>
        <v>109.91</v>
      </c>
      <c r="H13" s="7">
        <f t="shared" si="1"/>
        <v>3073.7</v>
      </c>
      <c r="I13" s="7">
        <f t="shared" si="1"/>
        <v>4.18</v>
      </c>
      <c r="J13" s="7">
        <f t="shared" si="1"/>
        <v>8168.93</v>
      </c>
    </row>
    <row r="15" spans="2:10" x14ac:dyDescent="0.3">
      <c r="B15" s="27" t="s">
        <v>15</v>
      </c>
      <c r="C15" s="28"/>
      <c r="D15" s="2"/>
      <c r="E15" s="2"/>
      <c r="F15" s="2"/>
      <c r="G15" s="2"/>
      <c r="H15" s="2"/>
      <c r="I15" s="2"/>
      <c r="J15" s="2"/>
    </row>
    <row r="16" spans="2:10" ht="57.6" x14ac:dyDescent="0.3">
      <c r="B16" s="1" t="s">
        <v>0</v>
      </c>
      <c r="C16" s="1" t="s">
        <v>11</v>
      </c>
      <c r="D16" s="1" t="s">
        <v>2</v>
      </c>
      <c r="E16" s="1" t="s">
        <v>3</v>
      </c>
      <c r="F16" s="1" t="s">
        <v>4</v>
      </c>
      <c r="G16" s="1" t="s">
        <v>5</v>
      </c>
      <c r="H16" s="1" t="s">
        <v>6</v>
      </c>
      <c r="I16" s="1" t="s">
        <v>7</v>
      </c>
      <c r="J16" s="1" t="s">
        <v>8</v>
      </c>
    </row>
    <row r="17" spans="2:14" x14ac:dyDescent="0.3">
      <c r="B17" s="2" t="s">
        <v>12</v>
      </c>
      <c r="C17" s="2" t="s">
        <v>12</v>
      </c>
      <c r="D17" s="2" t="s">
        <v>12</v>
      </c>
      <c r="E17" s="2" t="s">
        <v>12</v>
      </c>
      <c r="F17" s="2" t="s">
        <v>12</v>
      </c>
      <c r="G17" s="2" t="s">
        <v>12</v>
      </c>
      <c r="H17" s="2" t="s">
        <v>12</v>
      </c>
      <c r="I17" s="2" t="s">
        <v>12</v>
      </c>
      <c r="J17" s="2" t="s">
        <v>12</v>
      </c>
    </row>
    <row r="18" spans="2:14" x14ac:dyDescent="0.3">
      <c r="B18" s="4" t="s">
        <v>10</v>
      </c>
      <c r="C18" s="4"/>
      <c r="D18" s="4"/>
      <c r="E18" s="8">
        <f>SUM(E17)</f>
        <v>0</v>
      </c>
      <c r="F18" s="8">
        <f>SUM(F17:F17)</f>
        <v>0</v>
      </c>
      <c r="G18" s="8">
        <f t="shared" ref="G18:H18" si="2">SUM(G17:G17)</f>
        <v>0</v>
      </c>
      <c r="H18" s="8">
        <f t="shared" si="2"/>
        <v>0</v>
      </c>
      <c r="I18" s="8">
        <f>SUM(I17)</f>
        <v>0</v>
      </c>
      <c r="J18" s="8">
        <f>SUM(F18:H18)</f>
        <v>0</v>
      </c>
    </row>
    <row r="20" spans="2:14" x14ac:dyDescent="0.3">
      <c r="B20" s="27" t="s">
        <v>16</v>
      </c>
      <c r="C20" s="28"/>
      <c r="D20" s="2"/>
      <c r="E20" s="2"/>
      <c r="F20" s="2"/>
      <c r="G20" s="2"/>
      <c r="H20" s="2"/>
      <c r="I20" s="2"/>
      <c r="J20" s="2"/>
    </row>
    <row r="21" spans="2:14" ht="57.6" x14ac:dyDescent="0.3">
      <c r="B21" s="1" t="s">
        <v>0</v>
      </c>
      <c r="C21" s="1" t="s">
        <v>11</v>
      </c>
      <c r="D21" s="1" t="s">
        <v>2</v>
      </c>
      <c r="E21" s="1" t="s">
        <v>3</v>
      </c>
      <c r="F21" s="1" t="s">
        <v>4</v>
      </c>
      <c r="G21" s="1" t="s">
        <v>5</v>
      </c>
      <c r="H21" s="1" t="s">
        <v>6</v>
      </c>
      <c r="I21" s="1" t="s">
        <v>7</v>
      </c>
      <c r="J21" s="1" t="s">
        <v>8</v>
      </c>
    </row>
    <row r="22" spans="2:14" x14ac:dyDescent="0.3">
      <c r="B22" s="2" t="s">
        <v>12</v>
      </c>
      <c r="C22" s="2" t="s">
        <v>12</v>
      </c>
      <c r="D22" s="2" t="s">
        <v>12</v>
      </c>
      <c r="E22" s="2" t="s">
        <v>12</v>
      </c>
      <c r="F22" s="2" t="s">
        <v>12</v>
      </c>
      <c r="G22" s="2" t="s">
        <v>12</v>
      </c>
      <c r="H22" s="2" t="s">
        <v>12</v>
      </c>
      <c r="I22" s="2" t="s">
        <v>12</v>
      </c>
      <c r="J22" s="2" t="s">
        <v>12</v>
      </c>
    </row>
    <row r="23" spans="2:14" x14ac:dyDescent="0.3">
      <c r="B23" s="4" t="s">
        <v>10</v>
      </c>
      <c r="C23" s="4"/>
      <c r="D23" s="4"/>
      <c r="E23" s="8">
        <f>SUM(E22)</f>
        <v>0</v>
      </c>
      <c r="F23" s="8">
        <f t="shared" ref="F23:I23" si="3">SUM(F22)</f>
        <v>0</v>
      </c>
      <c r="G23" s="8">
        <f t="shared" si="3"/>
        <v>0</v>
      </c>
      <c r="H23" s="8">
        <f t="shared" si="3"/>
        <v>0</v>
      </c>
      <c r="I23" s="8">
        <f t="shared" si="3"/>
        <v>0</v>
      </c>
      <c r="J23" s="8">
        <f>SUM(J22:J22)</f>
        <v>0</v>
      </c>
    </row>
    <row r="24" spans="2:14" ht="15" customHeight="1" x14ac:dyDescent="0.3"/>
    <row r="25" spans="2:14" x14ac:dyDescent="0.3">
      <c r="B25" s="27" t="s">
        <v>17</v>
      </c>
      <c r="C25" s="28"/>
      <c r="D25" s="2"/>
      <c r="E25" s="2"/>
      <c r="F25" s="2"/>
      <c r="G25" s="2"/>
      <c r="H25" s="2"/>
      <c r="I25" s="2"/>
      <c r="J25" s="2"/>
      <c r="N25" s="10"/>
    </row>
    <row r="26" spans="2:14" ht="57.6" x14ac:dyDescent="0.3">
      <c r="B26" s="1" t="s">
        <v>0</v>
      </c>
      <c r="C26" s="1" t="s">
        <v>11</v>
      </c>
      <c r="D26" s="1" t="s">
        <v>2</v>
      </c>
      <c r="E26" s="1" t="s">
        <v>3</v>
      </c>
      <c r="F26" s="1" t="s">
        <v>4</v>
      </c>
      <c r="G26" s="1" t="s">
        <v>5</v>
      </c>
      <c r="H26" s="1" t="s">
        <v>6</v>
      </c>
      <c r="I26" s="1" t="s">
        <v>7</v>
      </c>
      <c r="J26" s="1" t="s">
        <v>8</v>
      </c>
      <c r="N26" s="10"/>
    </row>
    <row r="27" spans="2:14" x14ac:dyDescent="0.3">
      <c r="B27" s="22">
        <v>45037</v>
      </c>
      <c r="C27" s="20" t="s">
        <v>13</v>
      </c>
      <c r="D27" s="2" t="s">
        <v>42</v>
      </c>
      <c r="E27" s="2"/>
      <c r="F27" s="23">
        <v>28.4</v>
      </c>
      <c r="G27" s="2"/>
      <c r="H27" s="2"/>
      <c r="I27" s="2"/>
      <c r="J27" s="23">
        <f>SUM(E27:I27)</f>
        <v>28.4</v>
      </c>
      <c r="N27" s="10"/>
    </row>
    <row r="28" spans="2:14" x14ac:dyDescent="0.3">
      <c r="B28" s="22">
        <v>45090</v>
      </c>
      <c r="C28" s="20" t="s">
        <v>13</v>
      </c>
      <c r="D28" s="2" t="s">
        <v>44</v>
      </c>
      <c r="E28" s="2"/>
      <c r="F28" s="23">
        <v>28.4</v>
      </c>
      <c r="G28" s="2"/>
      <c r="H28" s="2"/>
      <c r="I28" s="2"/>
      <c r="J28" s="23">
        <f>SUM(E28:I28)</f>
        <v>28.4</v>
      </c>
      <c r="N28" s="10"/>
    </row>
    <row r="29" spans="2:14" x14ac:dyDescent="0.3">
      <c r="B29" s="4" t="s">
        <v>10</v>
      </c>
      <c r="C29" s="4"/>
      <c r="D29" s="4"/>
      <c r="E29" s="8">
        <f>SUM(E27)</f>
        <v>0</v>
      </c>
      <c r="F29" s="8">
        <f>SUM(F27:F28)</f>
        <v>56.8</v>
      </c>
      <c r="G29" s="8">
        <f t="shared" ref="G29:J29" si="4">SUM(G27:G28)</f>
        <v>0</v>
      </c>
      <c r="H29" s="8">
        <f t="shared" si="4"/>
        <v>0</v>
      </c>
      <c r="I29" s="8">
        <f t="shared" si="4"/>
        <v>0</v>
      </c>
      <c r="J29" s="8">
        <f t="shared" si="4"/>
        <v>56.8</v>
      </c>
    </row>
    <row r="31" spans="2:14" x14ac:dyDescent="0.3">
      <c r="B31" s="27" t="s">
        <v>18</v>
      </c>
      <c r="C31" s="28"/>
      <c r="D31" s="2"/>
      <c r="E31" s="2"/>
      <c r="F31" s="2"/>
      <c r="G31" s="2"/>
      <c r="H31" s="2"/>
      <c r="I31" s="2"/>
      <c r="J31" s="2"/>
    </row>
    <row r="32" spans="2:14" ht="57.6" x14ac:dyDescent="0.3">
      <c r="B32" s="1" t="s">
        <v>0</v>
      </c>
      <c r="C32" s="1" t="s">
        <v>11</v>
      </c>
      <c r="D32" s="1" t="s">
        <v>2</v>
      </c>
      <c r="E32" s="1" t="s">
        <v>3</v>
      </c>
      <c r="F32" s="1" t="s">
        <v>4</v>
      </c>
      <c r="G32" s="1" t="s">
        <v>5</v>
      </c>
      <c r="H32" s="1" t="s">
        <v>6</v>
      </c>
      <c r="I32" s="1" t="s">
        <v>7</v>
      </c>
      <c r="J32" s="1" t="s">
        <v>8</v>
      </c>
    </row>
    <row r="33" spans="2:10" x14ac:dyDescent="0.3">
      <c r="B33" s="19">
        <v>45036</v>
      </c>
      <c r="C33" s="2" t="s">
        <v>13</v>
      </c>
      <c r="D33" s="2" t="s">
        <v>45</v>
      </c>
      <c r="E33" s="24"/>
      <c r="F33" s="26">
        <v>16.7</v>
      </c>
      <c r="G33" s="16"/>
      <c r="H33" s="16"/>
      <c r="I33" s="16"/>
      <c r="J33" s="17">
        <f>SUM(E33:I33)</f>
        <v>16.7</v>
      </c>
    </row>
    <row r="34" spans="2:10" x14ac:dyDescent="0.3">
      <c r="B34" s="22">
        <v>45037</v>
      </c>
      <c r="C34" s="2" t="s">
        <v>13</v>
      </c>
      <c r="D34" s="2" t="s">
        <v>42</v>
      </c>
      <c r="E34" s="24"/>
      <c r="F34" s="26">
        <v>21.8</v>
      </c>
      <c r="G34" s="16"/>
      <c r="H34" s="16"/>
      <c r="I34" s="16"/>
      <c r="J34" s="17">
        <f t="shared" ref="J34:J36" si="5">SUM(E34:I34)</f>
        <v>21.8</v>
      </c>
    </row>
    <row r="35" spans="2:10" x14ac:dyDescent="0.3">
      <c r="B35" s="22">
        <v>45090</v>
      </c>
      <c r="C35" s="2" t="s">
        <v>13</v>
      </c>
      <c r="D35" s="2" t="s">
        <v>44</v>
      </c>
      <c r="E35" s="9"/>
      <c r="F35" s="25">
        <v>24</v>
      </c>
      <c r="G35" s="17"/>
      <c r="H35" s="17"/>
      <c r="I35" s="17"/>
      <c r="J35" s="17">
        <f t="shared" si="5"/>
        <v>24</v>
      </c>
    </row>
    <row r="36" spans="2:10" x14ac:dyDescent="0.3">
      <c r="B36" s="22">
        <v>45100</v>
      </c>
      <c r="C36" s="2" t="s">
        <v>13</v>
      </c>
      <c r="D36" s="2" t="s">
        <v>42</v>
      </c>
      <c r="E36" s="9"/>
      <c r="F36" s="18">
        <v>26.1</v>
      </c>
      <c r="G36" s="18"/>
      <c r="H36" s="18"/>
      <c r="I36" s="18"/>
      <c r="J36" s="17">
        <f t="shared" si="5"/>
        <v>26.1</v>
      </c>
    </row>
    <row r="37" spans="2:10" x14ac:dyDescent="0.3">
      <c r="B37" s="4" t="s">
        <v>10</v>
      </c>
      <c r="C37" s="4"/>
      <c r="D37" s="4"/>
      <c r="E37" s="8">
        <f>SUM(E35:E36)</f>
        <v>0</v>
      </c>
      <c r="F37" s="8">
        <f>SUM(F33:F36)</f>
        <v>88.6</v>
      </c>
      <c r="G37" s="8">
        <f t="shared" ref="G37:J37" si="6">SUM(G33:G36)</f>
        <v>0</v>
      </c>
      <c r="H37" s="8">
        <f t="shared" si="6"/>
        <v>0</v>
      </c>
      <c r="I37" s="8">
        <f t="shared" si="6"/>
        <v>0</v>
      </c>
      <c r="J37" s="8">
        <f t="shared" si="6"/>
        <v>88.6</v>
      </c>
    </row>
    <row r="39" spans="2:10" x14ac:dyDescent="0.3">
      <c r="B39" s="27" t="s">
        <v>19</v>
      </c>
      <c r="C39" s="28"/>
      <c r="D39" s="2"/>
      <c r="E39" s="2"/>
      <c r="F39" s="2"/>
      <c r="G39" s="2"/>
      <c r="H39" s="2"/>
      <c r="I39" s="2"/>
      <c r="J39" s="2"/>
    </row>
    <row r="40" spans="2:10" ht="57.6" x14ac:dyDescent="0.3">
      <c r="B40" s="1" t="s">
        <v>0</v>
      </c>
      <c r="C40" s="1" t="s">
        <v>11</v>
      </c>
      <c r="D40" s="1" t="s">
        <v>2</v>
      </c>
      <c r="E40" s="1" t="s">
        <v>3</v>
      </c>
      <c r="F40" s="1" t="s">
        <v>4</v>
      </c>
      <c r="G40" s="1" t="s">
        <v>5</v>
      </c>
      <c r="H40" s="1" t="s">
        <v>6</v>
      </c>
      <c r="I40" s="1" t="s">
        <v>7</v>
      </c>
      <c r="J40" s="1" t="s">
        <v>8</v>
      </c>
    </row>
    <row r="41" spans="2:10" x14ac:dyDescent="0.3">
      <c r="B41" s="2" t="s">
        <v>12</v>
      </c>
      <c r="C41" s="2" t="s">
        <v>12</v>
      </c>
      <c r="D41" s="2" t="s">
        <v>12</v>
      </c>
      <c r="E41" s="2" t="s">
        <v>12</v>
      </c>
      <c r="F41" s="2" t="s">
        <v>12</v>
      </c>
      <c r="G41" s="2" t="s">
        <v>12</v>
      </c>
      <c r="H41" s="2" t="s">
        <v>12</v>
      </c>
      <c r="I41" s="2" t="s">
        <v>12</v>
      </c>
      <c r="J41" s="2" t="s">
        <v>12</v>
      </c>
    </row>
    <row r="42" spans="2:10" x14ac:dyDescent="0.3">
      <c r="B42" s="4" t="s">
        <v>10</v>
      </c>
      <c r="C42" s="4"/>
      <c r="D42" s="4"/>
      <c r="E42" s="8">
        <f>SUM(E41)</f>
        <v>0</v>
      </c>
      <c r="F42" s="8">
        <f t="shared" ref="F42:I42" si="7">SUM(F41)</f>
        <v>0</v>
      </c>
      <c r="G42" s="8">
        <f t="shared" si="7"/>
        <v>0</v>
      </c>
      <c r="H42" s="8">
        <f t="shared" si="7"/>
        <v>0</v>
      </c>
      <c r="I42" s="8">
        <f t="shared" si="7"/>
        <v>0</v>
      </c>
      <c r="J42" s="8">
        <f>SUM(J41:J41)</f>
        <v>0</v>
      </c>
    </row>
    <row r="44" spans="2:10" x14ac:dyDescent="0.3">
      <c r="B44" s="27" t="s">
        <v>20</v>
      </c>
      <c r="C44" s="28"/>
      <c r="D44" s="2"/>
      <c r="E44" s="2"/>
      <c r="F44" s="2"/>
      <c r="G44" s="2"/>
      <c r="H44" s="2"/>
      <c r="I44" s="2"/>
      <c r="J44" s="2"/>
    </row>
    <row r="45" spans="2:10" ht="57.6" x14ac:dyDescent="0.3">
      <c r="B45" s="1" t="s">
        <v>0</v>
      </c>
      <c r="C45" s="1" t="s">
        <v>11</v>
      </c>
      <c r="D45" s="1" t="s">
        <v>2</v>
      </c>
      <c r="E45" s="1" t="s">
        <v>3</v>
      </c>
      <c r="F45" s="1" t="s">
        <v>4</v>
      </c>
      <c r="G45" s="1" t="s">
        <v>5</v>
      </c>
      <c r="H45" s="1" t="s">
        <v>6</v>
      </c>
      <c r="I45" s="1" t="s">
        <v>7</v>
      </c>
      <c r="J45" s="1" t="s">
        <v>8</v>
      </c>
    </row>
    <row r="46" spans="2:10" x14ac:dyDescent="0.3">
      <c r="B46" s="2" t="s">
        <v>12</v>
      </c>
      <c r="C46" s="2" t="s">
        <v>12</v>
      </c>
      <c r="D46" s="2" t="s">
        <v>12</v>
      </c>
      <c r="E46" s="2" t="s">
        <v>12</v>
      </c>
      <c r="F46" s="2" t="s">
        <v>12</v>
      </c>
      <c r="G46" s="2" t="s">
        <v>12</v>
      </c>
      <c r="H46" s="2" t="s">
        <v>12</v>
      </c>
      <c r="I46" s="2" t="s">
        <v>12</v>
      </c>
      <c r="J46" s="2" t="s">
        <v>12</v>
      </c>
    </row>
    <row r="47" spans="2:10" x14ac:dyDescent="0.3">
      <c r="B47" s="4" t="s">
        <v>10</v>
      </c>
      <c r="C47" s="4"/>
      <c r="D47" s="4"/>
      <c r="E47" s="8">
        <f>SUM(E46)</f>
        <v>0</v>
      </c>
      <c r="F47" s="8">
        <f t="shared" ref="F47:I47" si="8">SUM(F46)</f>
        <v>0</v>
      </c>
      <c r="G47" s="8">
        <f t="shared" si="8"/>
        <v>0</v>
      </c>
      <c r="H47" s="8">
        <f t="shared" si="8"/>
        <v>0</v>
      </c>
      <c r="I47" s="8">
        <f t="shared" si="8"/>
        <v>0</v>
      </c>
      <c r="J47" s="8">
        <f>SUM(J46:J46)</f>
        <v>0</v>
      </c>
    </row>
    <row r="49" spans="2:10" x14ac:dyDescent="0.3">
      <c r="B49" s="27" t="s">
        <v>21</v>
      </c>
      <c r="C49" s="28"/>
      <c r="D49" s="2"/>
      <c r="E49" s="2"/>
      <c r="F49" s="2"/>
      <c r="G49" s="2"/>
      <c r="H49" s="2"/>
      <c r="I49" s="2"/>
      <c r="J49" s="2"/>
    </row>
    <row r="50" spans="2:10" ht="57.6" x14ac:dyDescent="0.3">
      <c r="B50" s="1" t="s">
        <v>0</v>
      </c>
      <c r="C50" s="1" t="s">
        <v>11</v>
      </c>
      <c r="D50" s="1" t="s">
        <v>2</v>
      </c>
      <c r="E50" s="1" t="s">
        <v>3</v>
      </c>
      <c r="F50" s="1" t="s">
        <v>4</v>
      </c>
      <c r="G50" s="1" t="s">
        <v>5</v>
      </c>
      <c r="H50" s="1" t="s">
        <v>6</v>
      </c>
      <c r="I50" s="1" t="s">
        <v>7</v>
      </c>
      <c r="J50" s="1" t="s">
        <v>8</v>
      </c>
    </row>
    <row r="51" spans="2:10" x14ac:dyDescent="0.3">
      <c r="B51" s="22">
        <v>45037</v>
      </c>
      <c r="C51" s="20" t="s">
        <v>13</v>
      </c>
      <c r="D51" s="2" t="s">
        <v>42</v>
      </c>
      <c r="E51" s="2"/>
      <c r="F51" s="15">
        <v>70.599999999999994</v>
      </c>
      <c r="G51" s="15"/>
      <c r="H51" s="15"/>
      <c r="I51" s="15"/>
      <c r="J51" s="15">
        <f>SUM(E51:I51)</f>
        <v>70.599999999999994</v>
      </c>
    </row>
    <row r="52" spans="2:10" x14ac:dyDescent="0.3">
      <c r="B52" s="22">
        <v>45041</v>
      </c>
      <c r="C52" s="20" t="s">
        <v>13</v>
      </c>
      <c r="D52" s="2" t="s">
        <v>43</v>
      </c>
      <c r="E52" s="2"/>
      <c r="F52" s="15">
        <v>62</v>
      </c>
      <c r="G52" s="15"/>
      <c r="H52" s="15"/>
      <c r="I52" s="15"/>
      <c r="J52" s="15">
        <f t="shared" ref="J52:J55" si="9">SUM(E52:I52)</f>
        <v>62</v>
      </c>
    </row>
    <row r="53" spans="2:10" x14ac:dyDescent="0.3">
      <c r="B53" s="22">
        <v>45048</v>
      </c>
      <c r="C53" s="20" t="s">
        <v>13</v>
      </c>
      <c r="D53" s="2" t="s">
        <v>44</v>
      </c>
      <c r="E53" s="2"/>
      <c r="F53" s="15">
        <v>62</v>
      </c>
      <c r="G53" s="15"/>
      <c r="H53" s="15"/>
      <c r="I53" s="15"/>
      <c r="J53" s="15">
        <f t="shared" si="9"/>
        <v>62</v>
      </c>
    </row>
    <row r="54" spans="2:10" x14ac:dyDescent="0.3">
      <c r="B54" s="22">
        <v>45090</v>
      </c>
      <c r="C54" s="20" t="s">
        <v>13</v>
      </c>
      <c r="D54" s="2" t="s">
        <v>44</v>
      </c>
      <c r="E54" s="2"/>
      <c r="F54" s="15">
        <v>70.599999999999994</v>
      </c>
      <c r="G54" s="15"/>
      <c r="H54" s="15"/>
      <c r="I54" s="15"/>
      <c r="J54" s="15">
        <f t="shared" si="9"/>
        <v>70.599999999999994</v>
      </c>
    </row>
    <row r="55" spans="2:10" x14ac:dyDescent="0.3">
      <c r="B55" s="22">
        <v>45100</v>
      </c>
      <c r="C55" s="20" t="s">
        <v>13</v>
      </c>
      <c r="D55" s="2" t="s">
        <v>42</v>
      </c>
      <c r="E55" s="2"/>
      <c r="F55" s="15">
        <v>63</v>
      </c>
      <c r="G55" s="15"/>
      <c r="H55" s="15"/>
      <c r="I55" s="15"/>
      <c r="J55" s="15">
        <f t="shared" si="9"/>
        <v>63</v>
      </c>
    </row>
    <row r="56" spans="2:10" x14ac:dyDescent="0.3">
      <c r="B56" s="21" t="s">
        <v>10</v>
      </c>
      <c r="C56" s="4"/>
      <c r="D56" s="4"/>
      <c r="E56" s="8">
        <f>SUM(E51)</f>
        <v>0</v>
      </c>
      <c r="F56" s="8">
        <f>SUM(F51:F55)</f>
        <v>328.2</v>
      </c>
      <c r="G56" s="8">
        <f t="shared" ref="G56:I56" si="10">SUM(G51:G55)</f>
        <v>0</v>
      </c>
      <c r="H56" s="8">
        <f t="shared" si="10"/>
        <v>0</v>
      </c>
      <c r="I56" s="8">
        <f t="shared" si="10"/>
        <v>0</v>
      </c>
      <c r="J56" s="8">
        <f>SUM(J51:J55)</f>
        <v>328.2</v>
      </c>
    </row>
    <row r="58" spans="2:10" x14ac:dyDescent="0.3">
      <c r="B58" s="27" t="s">
        <v>22</v>
      </c>
      <c r="C58" s="28"/>
      <c r="D58" s="2"/>
      <c r="E58" s="2"/>
      <c r="F58" s="2"/>
      <c r="G58" s="2"/>
      <c r="H58" s="2"/>
      <c r="I58" s="2"/>
      <c r="J58" s="2"/>
    </row>
    <row r="59" spans="2:10" ht="57.6" x14ac:dyDescent="0.3">
      <c r="B59" s="1" t="s">
        <v>0</v>
      </c>
      <c r="C59" s="1" t="s">
        <v>11</v>
      </c>
      <c r="D59" s="1" t="s">
        <v>2</v>
      </c>
      <c r="E59" s="1" t="s">
        <v>3</v>
      </c>
      <c r="F59" s="1" t="s">
        <v>4</v>
      </c>
      <c r="G59" s="1" t="s">
        <v>5</v>
      </c>
      <c r="H59" s="1" t="s">
        <v>6</v>
      </c>
      <c r="I59" s="1" t="s">
        <v>7</v>
      </c>
      <c r="J59" s="1" t="s">
        <v>8</v>
      </c>
    </row>
    <row r="60" spans="2:10" x14ac:dyDescent="0.3">
      <c r="B60" s="2" t="s">
        <v>12</v>
      </c>
      <c r="C60" s="2" t="s">
        <v>12</v>
      </c>
      <c r="D60" s="2" t="s">
        <v>12</v>
      </c>
      <c r="E60" s="2" t="s">
        <v>12</v>
      </c>
      <c r="F60" s="2" t="s">
        <v>12</v>
      </c>
      <c r="G60" s="2" t="s">
        <v>12</v>
      </c>
      <c r="H60" s="2" t="s">
        <v>12</v>
      </c>
      <c r="I60" s="2" t="s">
        <v>12</v>
      </c>
      <c r="J60" s="2" t="s">
        <v>12</v>
      </c>
    </row>
    <row r="61" spans="2:10" x14ac:dyDescent="0.3">
      <c r="B61" s="4" t="s">
        <v>10</v>
      </c>
      <c r="C61" s="4"/>
      <c r="D61" s="4"/>
      <c r="E61" s="8">
        <f>SUM(E60)</f>
        <v>0</v>
      </c>
      <c r="F61" s="8">
        <f t="shared" ref="F61:I61" si="11">SUM(F60)</f>
        <v>0</v>
      </c>
      <c r="G61" s="8">
        <f t="shared" si="11"/>
        <v>0</v>
      </c>
      <c r="H61" s="8">
        <f t="shared" si="11"/>
        <v>0</v>
      </c>
      <c r="I61" s="8">
        <f t="shared" si="11"/>
        <v>0</v>
      </c>
      <c r="J61" s="8">
        <f>SUM(J60:J60)</f>
        <v>0</v>
      </c>
    </row>
  </sheetData>
  <mergeCells count="9">
    <mergeCell ref="B39:C39"/>
    <mergeCell ref="B44:C44"/>
    <mergeCell ref="B49:C49"/>
    <mergeCell ref="B58:C58"/>
    <mergeCell ref="B2:C2"/>
    <mergeCell ref="B15:C15"/>
    <mergeCell ref="B20:C20"/>
    <mergeCell ref="B25:C25"/>
    <mergeCell ref="B31:C3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DBC9C-4DD1-41AB-B2C0-13116C524947}">
  <dimension ref="B2:J7"/>
  <sheetViews>
    <sheetView zoomScale="90" zoomScaleNormal="90" workbookViewId="0">
      <selection activeCell="C15" sqref="C15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22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10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  <row r="6" spans="2:10" x14ac:dyDescent="0.3">
      <c r="B6" s="11"/>
      <c r="C6" s="12"/>
      <c r="D6" s="12"/>
      <c r="E6" s="12"/>
      <c r="F6" s="13"/>
      <c r="G6" s="13"/>
      <c r="H6" s="13"/>
      <c r="I6" s="13"/>
      <c r="J6" s="13"/>
    </row>
    <row r="7" spans="2:10" x14ac:dyDescent="0.3">
      <c r="B7" s="12"/>
      <c r="C7" s="12"/>
      <c r="D7" s="12"/>
      <c r="E7" s="14"/>
      <c r="F7" s="13"/>
      <c r="G7" s="13"/>
      <c r="H7" s="14"/>
      <c r="I7" s="14"/>
      <c r="J7" s="13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4B6E0-0EF0-4393-B53F-21AEC32018A8}">
  <dimension ref="B2:J13"/>
  <sheetViews>
    <sheetView zoomScale="90" zoomScaleNormal="90" workbookViewId="0">
      <selection activeCell="E23" sqref="E23"/>
    </sheetView>
  </sheetViews>
  <sheetFormatPr defaultRowHeight="14.4" x14ac:dyDescent="0.3"/>
  <cols>
    <col min="2" max="2" width="36.88671875" customWidth="1"/>
    <col min="3" max="3" width="46.109375" customWidth="1"/>
    <col min="4" max="4" width="61.5546875" customWidth="1"/>
    <col min="5" max="8" width="10.6640625" customWidth="1"/>
    <col min="9" max="9" width="13.6640625" customWidth="1"/>
    <col min="10" max="10" width="10.6640625" customWidth="1"/>
  </cols>
  <sheetData>
    <row r="2" spans="2:10" x14ac:dyDescent="0.3">
      <c r="B2" s="27" t="s">
        <v>14</v>
      </c>
      <c r="C2" s="28"/>
      <c r="D2" s="2"/>
      <c r="E2" s="2"/>
      <c r="F2" s="2"/>
      <c r="G2" s="2"/>
      <c r="H2" s="2"/>
      <c r="I2" s="2"/>
      <c r="J2" s="2"/>
    </row>
    <row r="3" spans="2:10" ht="57.6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ht="14.4" customHeight="1" x14ac:dyDescent="0.3">
      <c r="B4" s="3" t="s">
        <v>23</v>
      </c>
      <c r="C4" s="2" t="s">
        <v>47</v>
      </c>
      <c r="D4" s="5" t="s">
        <v>37</v>
      </c>
      <c r="E4" s="6">
        <v>549.91999999999996</v>
      </c>
      <c r="F4" s="6">
        <v>73</v>
      </c>
      <c r="G4" s="6"/>
      <c r="H4" s="6">
        <v>713.69</v>
      </c>
      <c r="I4" s="6"/>
      <c r="J4" s="6">
        <f>SUM(E4:I4)</f>
        <v>1336.6100000000001</v>
      </c>
    </row>
    <row r="5" spans="2:10" ht="14.4" customHeight="1" x14ac:dyDescent="0.3">
      <c r="B5" s="3" t="s">
        <v>24</v>
      </c>
      <c r="C5" s="2" t="s">
        <v>29</v>
      </c>
      <c r="D5" s="5" t="s">
        <v>9</v>
      </c>
      <c r="E5" s="6"/>
      <c r="F5" s="6">
        <v>52.3</v>
      </c>
      <c r="G5" s="6"/>
      <c r="H5" s="6">
        <v>102</v>
      </c>
      <c r="I5" s="6"/>
      <c r="J5" s="6">
        <f t="shared" ref="J5:J12" si="0">SUM(E5:I5)</f>
        <v>154.30000000000001</v>
      </c>
    </row>
    <row r="6" spans="2:10" ht="14.4" customHeight="1" x14ac:dyDescent="0.3">
      <c r="B6" s="3" t="s">
        <v>25</v>
      </c>
      <c r="C6" s="2" t="s">
        <v>46</v>
      </c>
      <c r="D6" s="5" t="s">
        <v>38</v>
      </c>
      <c r="E6" s="6">
        <v>272.58</v>
      </c>
      <c r="F6" s="6">
        <v>13.3</v>
      </c>
      <c r="G6" s="6"/>
      <c r="H6" s="6"/>
      <c r="I6" s="6"/>
      <c r="J6" s="6">
        <f t="shared" si="0"/>
        <v>285.88</v>
      </c>
    </row>
    <row r="7" spans="2:10" ht="14.4" customHeight="1" x14ac:dyDescent="0.3">
      <c r="B7" s="3" t="s">
        <v>26</v>
      </c>
      <c r="C7" s="2" t="s">
        <v>30</v>
      </c>
      <c r="D7" s="5" t="s">
        <v>9</v>
      </c>
      <c r="E7" s="6"/>
      <c r="F7" s="6">
        <v>37.700000000000003</v>
      </c>
      <c r="G7" s="6"/>
      <c r="H7" s="6">
        <v>173</v>
      </c>
      <c r="I7" s="6"/>
      <c r="J7" s="6">
        <f t="shared" si="0"/>
        <v>210.7</v>
      </c>
    </row>
    <row r="8" spans="2:10" x14ac:dyDescent="0.3">
      <c r="B8" s="3" t="s">
        <v>27</v>
      </c>
      <c r="C8" s="2" t="s">
        <v>28</v>
      </c>
      <c r="D8" s="5" t="s">
        <v>9</v>
      </c>
      <c r="E8" s="6"/>
      <c r="F8" s="6">
        <v>176</v>
      </c>
      <c r="G8" s="6"/>
      <c r="H8" s="6">
        <v>108</v>
      </c>
      <c r="I8" s="6"/>
      <c r="J8" s="6">
        <f t="shared" si="0"/>
        <v>284</v>
      </c>
    </row>
    <row r="9" spans="2:10" x14ac:dyDescent="0.3">
      <c r="B9" s="3" t="s">
        <v>31</v>
      </c>
      <c r="C9" s="2" t="s">
        <v>40</v>
      </c>
      <c r="D9" s="5" t="s">
        <v>37</v>
      </c>
      <c r="E9" s="6">
        <v>2116.21</v>
      </c>
      <c r="F9" s="6">
        <v>13.3</v>
      </c>
      <c r="G9" s="6">
        <v>7.91</v>
      </c>
      <c r="H9" s="6">
        <v>825.68</v>
      </c>
      <c r="I9" s="6"/>
      <c r="J9" s="6">
        <f t="shared" si="0"/>
        <v>2963.1</v>
      </c>
    </row>
    <row r="10" spans="2:10" x14ac:dyDescent="0.3">
      <c r="B10" s="3" t="s">
        <v>32</v>
      </c>
      <c r="C10" s="2" t="s">
        <v>41</v>
      </c>
      <c r="D10" s="5" t="s">
        <v>39</v>
      </c>
      <c r="E10" s="6">
        <v>1516.3</v>
      </c>
      <c r="F10" s="6">
        <v>7.73</v>
      </c>
      <c r="G10" s="6"/>
      <c r="H10" s="6">
        <v>1004.33</v>
      </c>
      <c r="I10" s="6">
        <v>4.18</v>
      </c>
      <c r="J10" s="6">
        <f t="shared" si="0"/>
        <v>2532.54</v>
      </c>
    </row>
    <row r="11" spans="2:10" x14ac:dyDescent="0.3">
      <c r="B11" s="3" t="s">
        <v>33</v>
      </c>
      <c r="C11" s="2" t="s">
        <v>34</v>
      </c>
      <c r="D11" s="5" t="s">
        <v>9</v>
      </c>
      <c r="E11" s="6"/>
      <c r="F11" s="6">
        <v>70</v>
      </c>
      <c r="G11" s="6"/>
      <c r="H11" s="6">
        <v>101</v>
      </c>
      <c r="I11" s="6"/>
      <c r="J11" s="6">
        <f t="shared" si="0"/>
        <v>171</v>
      </c>
    </row>
    <row r="12" spans="2:10" x14ac:dyDescent="0.3">
      <c r="B12" s="3" t="s">
        <v>35</v>
      </c>
      <c r="C12" s="2" t="s">
        <v>36</v>
      </c>
      <c r="D12" s="5" t="s">
        <v>9</v>
      </c>
      <c r="E12" s="6"/>
      <c r="F12" s="6">
        <v>82.8</v>
      </c>
      <c r="G12" s="6">
        <v>102</v>
      </c>
      <c r="H12" s="6">
        <v>46</v>
      </c>
      <c r="I12" s="6"/>
      <c r="J12" s="6">
        <f t="shared" si="0"/>
        <v>230.8</v>
      </c>
    </row>
    <row r="13" spans="2:10" x14ac:dyDescent="0.3">
      <c r="B13" s="4" t="s">
        <v>10</v>
      </c>
      <c r="C13" s="4"/>
      <c r="D13" s="4"/>
      <c r="E13" s="7">
        <f t="shared" ref="E13:J13" si="1">SUM(E4:E12)</f>
        <v>4455.01</v>
      </c>
      <c r="F13" s="7">
        <f t="shared" si="1"/>
        <v>526.13</v>
      </c>
      <c r="G13" s="7">
        <f t="shared" si="1"/>
        <v>109.91</v>
      </c>
      <c r="H13" s="7">
        <f t="shared" si="1"/>
        <v>3073.7</v>
      </c>
      <c r="I13" s="7">
        <f t="shared" si="1"/>
        <v>4.18</v>
      </c>
      <c r="J13" s="7">
        <f t="shared" si="1"/>
        <v>8168.93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9D31-45FC-46C8-8C6B-3710FEAF6B83}">
  <dimension ref="B2:J5"/>
  <sheetViews>
    <sheetView zoomScale="90" zoomScaleNormal="90" workbookViewId="0">
      <selection activeCell="H16" sqref="H16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44140625" customWidth="1"/>
    <col min="10" max="10" width="10.6640625" customWidth="1"/>
  </cols>
  <sheetData>
    <row r="2" spans="2:10" x14ac:dyDescent="0.3">
      <c r="B2" s="27" t="s">
        <v>15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10</v>
      </c>
      <c r="C5" s="4"/>
      <c r="D5" s="4"/>
      <c r="E5" s="8">
        <f>SUM(E4)</f>
        <v>0</v>
      </c>
      <c r="F5" s="8">
        <f>SUM(F4:F4)</f>
        <v>0</v>
      </c>
      <c r="G5" s="8">
        <f t="shared" ref="G5:H5" si="0">SUM(G4:G4)</f>
        <v>0</v>
      </c>
      <c r="H5" s="8">
        <f t="shared" si="0"/>
        <v>0</v>
      </c>
      <c r="I5" s="8">
        <f>SUM(I4)</f>
        <v>0</v>
      </c>
      <c r="J5" s="8">
        <f>SUM(F5:H5)</f>
        <v>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0AD4C-5755-4E65-8E6F-E98727F8E94F}">
  <dimension ref="B2:J5"/>
  <sheetViews>
    <sheetView zoomScale="90" zoomScaleNormal="90" workbookViewId="0">
      <selection activeCell="G17" sqref="G17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16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10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45206-15AD-4A30-A6C4-C4973C2D7CEF}">
  <dimension ref="B2:J6"/>
  <sheetViews>
    <sheetView zoomScale="90" zoomScaleNormal="90" workbookViewId="0">
      <selection activeCell="G15" sqref="G15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17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2">
        <v>45037</v>
      </c>
      <c r="C4" s="20" t="s">
        <v>13</v>
      </c>
      <c r="D4" s="2" t="s">
        <v>42</v>
      </c>
      <c r="E4" s="2"/>
      <c r="F4" s="23">
        <v>28.4</v>
      </c>
      <c r="G4" s="2"/>
      <c r="H4" s="2"/>
      <c r="I4" s="2"/>
      <c r="J4" s="23">
        <f>SUM(E4:I4)</f>
        <v>28.4</v>
      </c>
    </row>
    <row r="5" spans="2:10" x14ac:dyDescent="0.3">
      <c r="B5" s="22">
        <v>45090</v>
      </c>
      <c r="C5" s="20" t="s">
        <v>13</v>
      </c>
      <c r="D5" s="2" t="s">
        <v>44</v>
      </c>
      <c r="E5" s="2"/>
      <c r="F5" s="23">
        <v>28.4</v>
      </c>
      <c r="G5" s="2"/>
      <c r="H5" s="2"/>
      <c r="I5" s="2"/>
      <c r="J5" s="23">
        <f>SUM(E5:I5)</f>
        <v>28.4</v>
      </c>
    </row>
    <row r="6" spans="2:10" x14ac:dyDescent="0.3">
      <c r="B6" s="4" t="s">
        <v>10</v>
      </c>
      <c r="C6" s="4"/>
      <c r="D6" s="4"/>
      <c r="E6" s="8">
        <f>SUM(E4)</f>
        <v>0</v>
      </c>
      <c r="F6" s="8">
        <f>SUM(F4:F5)</f>
        <v>56.8</v>
      </c>
      <c r="G6" s="8">
        <f t="shared" ref="G6:J6" si="0">SUM(G4:G5)</f>
        <v>0</v>
      </c>
      <c r="H6" s="8">
        <f t="shared" si="0"/>
        <v>0</v>
      </c>
      <c r="I6" s="8">
        <f t="shared" si="0"/>
        <v>0</v>
      </c>
      <c r="J6" s="8">
        <f t="shared" si="0"/>
        <v>56.8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41099-5D44-4D95-BAC5-90C6484756F6}">
  <dimension ref="B2:J8"/>
  <sheetViews>
    <sheetView zoomScale="90" zoomScaleNormal="90" workbookViewId="0">
      <selection activeCell="C23" sqref="C23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18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19">
        <v>45036</v>
      </c>
      <c r="C4" s="2" t="s">
        <v>13</v>
      </c>
      <c r="D4" s="2" t="s">
        <v>45</v>
      </c>
      <c r="E4" s="24"/>
      <c r="F4" s="26">
        <v>16.7</v>
      </c>
      <c r="G4" s="16"/>
      <c r="H4" s="16"/>
      <c r="I4" s="16"/>
      <c r="J4" s="17">
        <f>SUM(E4:I4)</f>
        <v>16.7</v>
      </c>
    </row>
    <row r="5" spans="2:10" x14ac:dyDescent="0.3">
      <c r="B5" s="22">
        <v>45037</v>
      </c>
      <c r="C5" s="2" t="s">
        <v>13</v>
      </c>
      <c r="D5" s="2" t="s">
        <v>42</v>
      </c>
      <c r="E5" s="24"/>
      <c r="F5" s="26">
        <v>21.8</v>
      </c>
      <c r="G5" s="16"/>
      <c r="H5" s="16"/>
      <c r="I5" s="16"/>
      <c r="J5" s="17">
        <f t="shared" ref="J5:J7" si="0">SUM(E5:I5)</f>
        <v>21.8</v>
      </c>
    </row>
    <row r="6" spans="2:10" x14ac:dyDescent="0.3">
      <c r="B6" s="22">
        <v>45090</v>
      </c>
      <c r="C6" s="2" t="s">
        <v>13</v>
      </c>
      <c r="D6" s="2" t="s">
        <v>44</v>
      </c>
      <c r="E6" s="9"/>
      <c r="F6" s="25">
        <v>24</v>
      </c>
      <c r="G6" s="17"/>
      <c r="H6" s="17"/>
      <c r="I6" s="17"/>
      <c r="J6" s="17">
        <f t="shared" si="0"/>
        <v>24</v>
      </c>
    </row>
    <row r="7" spans="2:10" x14ac:dyDescent="0.3">
      <c r="B7" s="22">
        <v>45100</v>
      </c>
      <c r="C7" s="2" t="s">
        <v>13</v>
      </c>
      <c r="D7" s="2" t="s">
        <v>42</v>
      </c>
      <c r="E7" s="9"/>
      <c r="F7" s="18">
        <v>26.1</v>
      </c>
      <c r="G7" s="18"/>
      <c r="H7" s="18"/>
      <c r="I7" s="18"/>
      <c r="J7" s="17">
        <f t="shared" si="0"/>
        <v>26.1</v>
      </c>
    </row>
    <row r="8" spans="2:10" x14ac:dyDescent="0.3">
      <c r="B8" s="4" t="s">
        <v>10</v>
      </c>
      <c r="C8" s="4"/>
      <c r="D8" s="4"/>
      <c r="E8" s="8">
        <f>SUM(E6:E7)</f>
        <v>0</v>
      </c>
      <c r="F8" s="8">
        <f>SUM(F4:F7)</f>
        <v>88.6</v>
      </c>
      <c r="G8" s="8">
        <f t="shared" ref="G8:J8" si="1">SUM(G4:G7)</f>
        <v>0</v>
      </c>
      <c r="H8" s="8">
        <f t="shared" si="1"/>
        <v>0</v>
      </c>
      <c r="I8" s="8">
        <f t="shared" si="1"/>
        <v>0</v>
      </c>
      <c r="J8" s="8">
        <f t="shared" si="1"/>
        <v>88.6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A0302-7266-4D2E-A48F-D45A91D4D94A}">
  <dimension ref="B2:J5"/>
  <sheetViews>
    <sheetView zoomScale="90" zoomScaleNormal="90" workbookViewId="0">
      <selection activeCell="C16" sqref="C16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19</v>
      </c>
      <c r="C2" s="28"/>
      <c r="D2" s="2"/>
      <c r="E2" s="2"/>
      <c r="F2" s="2"/>
      <c r="G2" s="2"/>
      <c r="H2" s="2"/>
      <c r="I2" s="2"/>
      <c r="J2" s="2"/>
    </row>
    <row r="3" spans="2:10" ht="43.65" customHeight="1" x14ac:dyDescent="0.3">
      <c r="B3" s="1" t="s">
        <v>0</v>
      </c>
      <c r="C3" s="1" t="s">
        <v>11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10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248F4-EF41-408A-837C-4E9AD6676400}">
  <dimension ref="B2:J5"/>
  <sheetViews>
    <sheetView zoomScale="90" zoomScaleNormal="90" workbookViewId="0">
      <selection activeCell="B18" sqref="B18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20</v>
      </c>
      <c r="C2" s="28"/>
      <c r="D2" s="2"/>
      <c r="E2" s="2"/>
      <c r="F2" s="2"/>
      <c r="G2" s="2"/>
      <c r="H2" s="2"/>
      <c r="I2" s="2"/>
      <c r="J2" s="2"/>
    </row>
    <row r="3" spans="2:10" ht="43.65" customHeight="1" x14ac:dyDescent="0.3">
      <c r="B3" s="1" t="s">
        <v>0</v>
      </c>
      <c r="C3" s="1" t="s">
        <v>11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10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9036-F7BD-4CB8-B319-60CED4577386}">
  <dimension ref="B2:J9"/>
  <sheetViews>
    <sheetView zoomScale="90" zoomScaleNormal="90" workbookViewId="0">
      <selection activeCell="H21" sqref="H21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27" t="s">
        <v>21</v>
      </c>
      <c r="C2" s="28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3">
      <c r="B4" s="22">
        <v>45037</v>
      </c>
      <c r="C4" s="20" t="s">
        <v>13</v>
      </c>
      <c r="D4" s="2" t="s">
        <v>42</v>
      </c>
      <c r="E4" s="2"/>
      <c r="F4" s="15">
        <v>70.599999999999994</v>
      </c>
      <c r="G4" s="15"/>
      <c r="H4" s="15"/>
      <c r="I4" s="15"/>
      <c r="J4" s="15">
        <f>SUM(E4:I4)</f>
        <v>70.599999999999994</v>
      </c>
    </row>
    <row r="5" spans="2:10" x14ac:dyDescent="0.3">
      <c r="B5" s="22">
        <v>45041</v>
      </c>
      <c r="C5" s="20" t="s">
        <v>13</v>
      </c>
      <c r="D5" s="2" t="s">
        <v>43</v>
      </c>
      <c r="E5" s="2"/>
      <c r="F5" s="15">
        <v>62</v>
      </c>
      <c r="G5" s="15"/>
      <c r="H5" s="15"/>
      <c r="I5" s="15"/>
      <c r="J5" s="15">
        <f t="shared" ref="J5:J8" si="0">SUM(E5:I5)</f>
        <v>62</v>
      </c>
    </row>
    <row r="6" spans="2:10" x14ac:dyDescent="0.3">
      <c r="B6" s="22">
        <v>45048</v>
      </c>
      <c r="C6" s="20" t="s">
        <v>13</v>
      </c>
      <c r="D6" s="2" t="s">
        <v>44</v>
      </c>
      <c r="E6" s="2"/>
      <c r="F6" s="15">
        <v>62</v>
      </c>
      <c r="G6" s="15"/>
      <c r="H6" s="15"/>
      <c r="I6" s="15"/>
      <c r="J6" s="15">
        <f t="shared" si="0"/>
        <v>62</v>
      </c>
    </row>
    <row r="7" spans="2:10" x14ac:dyDescent="0.3">
      <c r="B7" s="22">
        <v>45090</v>
      </c>
      <c r="C7" s="20" t="s">
        <v>13</v>
      </c>
      <c r="D7" s="2" t="s">
        <v>44</v>
      </c>
      <c r="E7" s="2"/>
      <c r="F7" s="15">
        <v>70.599999999999994</v>
      </c>
      <c r="G7" s="15"/>
      <c r="H7" s="15"/>
      <c r="I7" s="15"/>
      <c r="J7" s="15">
        <f t="shared" si="0"/>
        <v>70.599999999999994</v>
      </c>
    </row>
    <row r="8" spans="2:10" x14ac:dyDescent="0.3">
      <c r="B8" s="22">
        <v>45100</v>
      </c>
      <c r="C8" s="20" t="s">
        <v>13</v>
      </c>
      <c r="D8" s="2" t="s">
        <v>42</v>
      </c>
      <c r="E8" s="2"/>
      <c r="F8" s="15">
        <v>63</v>
      </c>
      <c r="G8" s="15"/>
      <c r="H8" s="15"/>
      <c r="I8" s="15"/>
      <c r="J8" s="15">
        <f t="shared" si="0"/>
        <v>63</v>
      </c>
    </row>
    <row r="9" spans="2:10" x14ac:dyDescent="0.3">
      <c r="B9" s="21" t="s">
        <v>10</v>
      </c>
      <c r="C9" s="4"/>
      <c r="D9" s="4"/>
      <c r="E9" s="8">
        <f>SUM(E4)</f>
        <v>0</v>
      </c>
      <c r="F9" s="8">
        <f>SUM(F4:F8)</f>
        <v>328.2</v>
      </c>
      <c r="G9" s="8">
        <f t="shared" ref="G9:I9" si="1">SUM(G4:G8)</f>
        <v>0</v>
      </c>
      <c r="H9" s="8">
        <f t="shared" si="1"/>
        <v>0</v>
      </c>
      <c r="I9" s="8">
        <f t="shared" si="1"/>
        <v>0</v>
      </c>
      <c r="J9" s="8">
        <f>SUM(J4:J8)</f>
        <v>328.2</v>
      </c>
    </row>
  </sheetData>
  <mergeCells count="1"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43453d-9856-4ca6-b07b-9aadb6d1c1df">
      <Terms xmlns="http://schemas.microsoft.com/office/infopath/2007/PartnerControls"/>
    </lcf76f155ced4ddcb4097134ff3c332f>
    <TaxCatchAll xmlns="a43215ff-c426-4344-a17d-812f230b5b3d" xsi:nil="true"/>
    <SharedWithUsers xmlns="58e56de7-d765-41bf-a51b-8eb4af79e677">
      <UserInfo>
        <DisplayName>Harvey Palmer</DisplayName>
        <AccountId>29</AccountId>
        <AccountType/>
      </UserInfo>
      <UserInfo>
        <DisplayName>John Phipps</DisplayName>
        <AccountId>13</AccountId>
        <AccountType/>
      </UserInfo>
      <UserInfo>
        <DisplayName>Rachel Watters</DisplayName>
        <AccountId>360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042E2E1CD034A92E4883ADE185AC2" ma:contentTypeVersion="16" ma:contentTypeDescription="Create a new document." ma:contentTypeScope="" ma:versionID="148d54d6213dbb6ec7ca62621aad1962">
  <xsd:schema xmlns:xsd="http://www.w3.org/2001/XMLSchema" xmlns:xs="http://www.w3.org/2001/XMLSchema" xmlns:p="http://schemas.microsoft.com/office/2006/metadata/properties" xmlns:ns2="e743453d-9856-4ca6-b07b-9aadb6d1c1df" xmlns:ns3="58e56de7-d765-41bf-a51b-8eb4af79e677" xmlns:ns4="a43215ff-c426-4344-a17d-812f230b5b3d" targetNamespace="http://schemas.microsoft.com/office/2006/metadata/properties" ma:root="true" ma:fieldsID="95156d540be28be8234964f3c74991a9" ns2:_="" ns3:_="" ns4:_="">
    <xsd:import namespace="e743453d-9856-4ca6-b07b-9aadb6d1c1df"/>
    <xsd:import namespace="58e56de7-d765-41bf-a51b-8eb4af79e677"/>
    <xsd:import namespace="a43215ff-c426-4344-a17d-812f230b5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3453d-9856-4ca6-b07b-9aadb6d1c1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27e7db1-3130-40c4-aff4-df0812437d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56de7-d765-41bf-a51b-8eb4af79e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215ff-c426-4344-a17d-812f230b5b3d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36b4164-3130-4940-94e9-e9f07f4ea2f8}" ma:internalName="TaxCatchAll" ma:showField="CatchAllData" ma:web="58e56de7-d765-41bf-a51b-8eb4af79e6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6D2C12-8865-4B31-8FEA-5A9142F65860}">
  <ds:schemaRefs>
    <ds:schemaRef ds:uri="http://schemas.openxmlformats.org/package/2006/metadata/core-properties"/>
    <ds:schemaRef ds:uri="58e56de7-d765-41bf-a51b-8eb4af79e677"/>
    <ds:schemaRef ds:uri="http://www.w3.org/XML/1998/namespace"/>
    <ds:schemaRef ds:uri="http://purl.org/dc/terms/"/>
    <ds:schemaRef ds:uri="http://schemas.microsoft.com/office/2006/documentManagement/types"/>
    <ds:schemaRef ds:uri="e743453d-9856-4ca6-b07b-9aadb6d1c1df"/>
    <ds:schemaRef ds:uri="http://schemas.microsoft.com/office/2006/metadata/properties"/>
    <ds:schemaRef ds:uri="a43215ff-c426-4344-a17d-812f230b5b3d"/>
    <ds:schemaRef ds:uri="http://purl.org/dc/elements/1.1/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86C0B8-707F-4243-93CF-C60A48523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43453d-9856-4ca6-b07b-9aadb6d1c1df"/>
    <ds:schemaRef ds:uri="58e56de7-d765-41bf-a51b-8eb4af79e677"/>
    <ds:schemaRef ds:uri="a43215ff-c426-4344-a17d-812f230b5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8AA934-072E-4E6B-B710-242E9DE85D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Q1 Apr - Jun</vt:lpstr>
      <vt:lpstr>Max Hill</vt:lpstr>
      <vt:lpstr>Rebecca Lawrence</vt:lpstr>
      <vt:lpstr>Monica Burch</vt:lpstr>
      <vt:lpstr>Mark Hammond</vt:lpstr>
      <vt:lpstr>Simon Jefferys</vt:lpstr>
      <vt:lpstr>Michael Dunn</vt:lpstr>
      <vt:lpstr>Deborah Harris-Ugbomah</vt:lpstr>
      <vt:lpstr>Subo Shanmuganathan</vt:lpstr>
      <vt:lpstr>Kathryn Stone</vt:lpstr>
    </vt:vector>
  </TitlesOfParts>
  <Manager/>
  <Company>Crown Prosecution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Burton Pierce</dc:creator>
  <cp:keywords/>
  <dc:description/>
  <cp:lastModifiedBy>Ben Harding</cp:lastModifiedBy>
  <cp:revision/>
  <dcterms:created xsi:type="dcterms:W3CDTF">2018-06-25T12:43:06Z</dcterms:created>
  <dcterms:modified xsi:type="dcterms:W3CDTF">2023-12-14T12:38:28Z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0x010100CCA042E2E1CD034A92E4883ADE185AC2</vt:lpwstr>
  </property>
  <property fmtid="{D5CDD505-2E9C-101B-9397-08002B2CF9AE}" pid="3" name="MediaServiceImageTags">
    <vt:lpwstr/>
  </property>
</Properties>
</file>