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.Harding\Downloads\New folder\"/>
    </mc:Choice>
  </mc:AlternateContent>
  <xr:revisionPtr revIDLastSave="0" documentId="13_ncr:1_{76C3129F-7B73-4905-B2BB-0E73396EE22C}" xr6:coauthVersionLast="47" xr6:coauthVersionMax="47" xr10:uidLastSave="{00000000-0000-0000-0000-000000000000}"/>
  <bookViews>
    <workbookView xWindow="-108" yWindow="-108" windowWidth="23256" windowHeight="12576" tabRatio="933" xr2:uid="{00000000-000D-0000-FFFF-FFFF00000000}"/>
  </bookViews>
  <sheets>
    <sheet name="Q1 Apr - Jun 2022" sheetId="8" r:id="rId1"/>
    <sheet name="Max Hill" sheetId="9" r:id="rId2"/>
    <sheet name="Rebecca Lawrence" sheetId="10" r:id="rId3"/>
    <sheet name="Monica Burch" sheetId="11" r:id="rId4"/>
    <sheet name="Mark Hammond" sheetId="12" r:id="rId5"/>
    <sheet name="Simon Jefferys" sheetId="13" r:id="rId6"/>
    <sheet name="Caroline Wayman" sheetId="14" r:id="rId7"/>
    <sheet name="Michael Dunn" sheetId="15" r:id="rId8"/>
    <sheet name="Deborah Harris-Ugbomah" sheetId="1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8" l="1"/>
  <c r="J5" i="8"/>
  <c r="J6" i="8"/>
  <c r="J7" i="8"/>
  <c r="J8" i="8"/>
  <c r="J9" i="8"/>
  <c r="J15" i="8" s="1"/>
  <c r="J10" i="8"/>
  <c r="J11" i="8"/>
  <c r="J12" i="8"/>
  <c r="J13" i="8"/>
  <c r="J14" i="8"/>
  <c r="F15" i="8"/>
  <c r="G15" i="8"/>
  <c r="H15" i="8"/>
  <c r="J19" i="8"/>
  <c r="J21" i="8" s="1"/>
  <c r="J20" i="8"/>
  <c r="E21" i="8"/>
  <c r="F21" i="8"/>
  <c r="G21" i="8"/>
  <c r="H21" i="8"/>
  <c r="I21" i="8"/>
  <c r="E26" i="8"/>
  <c r="F26" i="8"/>
  <c r="G26" i="8"/>
  <c r="H26" i="8"/>
  <c r="I26" i="8"/>
  <c r="J26" i="8"/>
  <c r="J30" i="8"/>
  <c r="J31" i="8" s="1"/>
  <c r="E31" i="8"/>
  <c r="F31" i="8"/>
  <c r="G31" i="8"/>
  <c r="H31" i="8"/>
  <c r="I31" i="8"/>
  <c r="J35" i="8"/>
  <c r="J36" i="8"/>
  <c r="J38" i="8" s="1"/>
  <c r="J37" i="8"/>
  <c r="E38" i="8"/>
  <c r="F38" i="8"/>
  <c r="G38" i="8"/>
  <c r="H38" i="8"/>
  <c r="I38" i="8"/>
  <c r="E43" i="8"/>
  <c r="F43" i="8"/>
  <c r="G43" i="8"/>
  <c r="H43" i="8"/>
  <c r="I43" i="8"/>
  <c r="J43" i="8"/>
  <c r="E48" i="8"/>
  <c r="F48" i="8"/>
  <c r="G48" i="8"/>
  <c r="H48" i="8"/>
  <c r="I48" i="8"/>
  <c r="J48" i="8"/>
  <c r="E53" i="8"/>
  <c r="F53" i="8"/>
  <c r="G53" i="8"/>
  <c r="H53" i="8"/>
  <c r="I53" i="8"/>
  <c r="J53" i="8"/>
  <c r="I7" i="13" l="1"/>
  <c r="H7" i="13"/>
  <c r="G7" i="13"/>
  <c r="F7" i="13"/>
  <c r="E7" i="13"/>
  <c r="J6" i="13"/>
  <c r="J5" i="13"/>
  <c r="J4" i="13"/>
  <c r="J7" i="13" s="1"/>
  <c r="J5" i="12"/>
  <c r="I5" i="12"/>
  <c r="H5" i="12"/>
  <c r="G5" i="12"/>
  <c r="F5" i="12"/>
  <c r="E5" i="12"/>
  <c r="J4" i="12"/>
  <c r="I6" i="10"/>
  <c r="H6" i="10"/>
  <c r="G6" i="10"/>
  <c r="F6" i="10"/>
  <c r="E6" i="10"/>
  <c r="J5" i="10"/>
  <c r="J4" i="10"/>
  <c r="J6" i="10" s="1"/>
  <c r="H15" i="9"/>
  <c r="G15" i="9"/>
  <c r="F15" i="9"/>
  <c r="J14" i="9"/>
  <c r="J13" i="9"/>
  <c r="J12" i="9"/>
  <c r="J11" i="9"/>
  <c r="J10" i="9"/>
  <c r="J9" i="9"/>
  <c r="J8" i="9"/>
  <c r="J7" i="9"/>
  <c r="J6" i="9"/>
  <c r="J5" i="9"/>
  <c r="J15" i="9" s="1"/>
  <c r="J4" i="9"/>
  <c r="J5" i="15" l="1"/>
  <c r="I5" i="15"/>
  <c r="H5" i="15"/>
  <c r="G5" i="15"/>
  <c r="F5" i="15"/>
  <c r="E5" i="15"/>
  <c r="J5" i="14"/>
  <c r="I5" i="14"/>
  <c r="H5" i="14"/>
  <c r="G5" i="14"/>
  <c r="F5" i="14"/>
  <c r="E5" i="14"/>
  <c r="J5" i="11"/>
  <c r="I5" i="11"/>
  <c r="H5" i="11"/>
  <c r="G5" i="11"/>
  <c r="F5" i="11"/>
  <c r="E5" i="11"/>
</calcChain>
</file>

<file path=xl/sharedStrings.xml><?xml version="1.0" encoding="utf-8"?>
<sst xmlns="http://schemas.openxmlformats.org/spreadsheetml/2006/main" count="328" uniqueCount="53">
  <si>
    <t>Dates</t>
  </si>
  <si>
    <t>Purpose</t>
  </si>
  <si>
    <t>Air</t>
  </si>
  <si>
    <t>Rail (£)</t>
  </si>
  <si>
    <t>Taxi/Car
(£)</t>
  </si>
  <si>
    <t>Accomm /
Meals £</t>
  </si>
  <si>
    <t>Other (including Hospitality Given) (£)</t>
  </si>
  <si>
    <t>Total Cost</t>
  </si>
  <si>
    <t>Total</t>
  </si>
  <si>
    <t xml:space="preserve">Destination </t>
  </si>
  <si>
    <t>Area Visit</t>
  </si>
  <si>
    <t>Destination</t>
  </si>
  <si>
    <t>Nil Return</t>
  </si>
  <si>
    <t>London</t>
  </si>
  <si>
    <t>ARAC</t>
  </si>
  <si>
    <t>Max Hill - Director of Public Prosecutions Q1 Apr - Jun 2022</t>
  </si>
  <si>
    <t>05/04/2022 - 08/02/2022</t>
  </si>
  <si>
    <t>Syracuse, Italy</t>
  </si>
  <si>
    <t>IAP Conference</t>
  </si>
  <si>
    <t xml:space="preserve"> Ditchley Park</t>
  </si>
  <si>
    <t>Meeting</t>
  </si>
  <si>
    <t>03/05/2022 - 07/05/2022</t>
  </si>
  <si>
    <t>Rome / Palermo, Italy</t>
  </si>
  <si>
    <t>Liaison Prosecutor Visit / European Conference of Prosecutors</t>
  </si>
  <si>
    <t>11/05/2022 - 13/05/2022</t>
  </si>
  <si>
    <t>Vienna, Austria</t>
  </si>
  <si>
    <t>Nadal Conference</t>
  </si>
  <si>
    <t>Manchester</t>
  </si>
  <si>
    <t>Police Fed Conference</t>
  </si>
  <si>
    <t>Roffey Park</t>
  </si>
  <si>
    <t>International Liaison Prosecutors Meeting</t>
  </si>
  <si>
    <t>Liverpool</t>
  </si>
  <si>
    <t>Chester</t>
  </si>
  <si>
    <t>Train - Area Visit</t>
  </si>
  <si>
    <t>09/06/2022 - 10/06/2022</t>
  </si>
  <si>
    <t xml:space="preserve"> Edinburgh</t>
  </si>
  <si>
    <t>Interjurisdictional Conference</t>
  </si>
  <si>
    <t xml:space="preserve"> Birmingham </t>
  </si>
  <si>
    <t xml:space="preserve"> JNAP Conference</t>
  </si>
  <si>
    <t xml:space="preserve"> Newcastle</t>
  </si>
  <si>
    <t>CCP Interviews</t>
  </si>
  <si>
    <t>Rebecca Lawrence - Chief Executive Q1 Apr - Jun 2022</t>
  </si>
  <si>
    <t>04/05/2022 - 05/05/2022</t>
  </si>
  <si>
    <t>Area Visit &amp; DCID Conference</t>
  </si>
  <si>
    <t>10/05/2022 - 11/05/2022</t>
  </si>
  <si>
    <t>Civil Service Leadership Group Event</t>
  </si>
  <si>
    <t>Monica Burch - Non Executive Director Q1 Apr - Jun 2022</t>
  </si>
  <si>
    <t>Mark Hammond - Non Executive Director Q1 Apr - Jun 2022</t>
  </si>
  <si>
    <t>Board</t>
  </si>
  <si>
    <t>Simon Jefferys - Non Executive Director Q1 Apr - Jun 2022</t>
  </si>
  <si>
    <t>Caroline Wayman - Non Executive Director Q1 Apr - Jun 2022</t>
  </si>
  <si>
    <t>Michael Dunn - Non Executive Director Q1 Apr - Jun 2022</t>
  </si>
  <si>
    <t>Deborah Harris-Ugbomah - Non Executive Director Q1 Apr - Jun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</si>
</sst>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401E1D7E-C34B-48DD-A7B3-9007B2DA123A}"/>
  </tableStyles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3"/>
  <sheetViews>
    <sheetView tabSelected="1" zoomScale="90" zoomScaleNormal="90" workbookViewId="0">
      <selection activeCell="L9" sqref="L9"/>
    </sheetView>
  </sheetViews>
  <sheetFormatPr defaultRowHeight="14.4" x14ac:dyDescent="0.3"/>
  <cols>
    <col min="1" max="1" width="8.6640625" customWidth="1"/>
    <col min="2" max="2" width="36.33203125" customWidth="1"/>
    <col min="3" max="3" width="46.109375" customWidth="1"/>
    <col min="4" max="4" width="46.88671875" customWidth="1"/>
    <col min="5" max="5" width="11.109375" customWidth="1"/>
    <col min="6" max="6" width="11" customWidth="1"/>
    <col min="7" max="7" width="10.6640625" customWidth="1"/>
    <col min="8" max="8" width="10.88671875" customWidth="1"/>
    <col min="9" max="9" width="15.88671875" customWidth="1"/>
    <col min="10" max="10" width="12.88671875" customWidth="1"/>
  </cols>
  <sheetData>
    <row r="2" spans="2:10" x14ac:dyDescent="0.3">
      <c r="B2" s="14" t="s">
        <v>15</v>
      </c>
      <c r="C2" s="15"/>
      <c r="D2" s="2"/>
      <c r="E2" s="2"/>
      <c r="F2" s="2"/>
      <c r="G2" s="2"/>
      <c r="H2" s="2"/>
      <c r="I2" s="2"/>
      <c r="J2" s="2"/>
    </row>
    <row r="3" spans="2:10" ht="43.35" customHeight="1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55" customHeight="1" x14ac:dyDescent="0.3">
      <c r="B4" s="3" t="s">
        <v>16</v>
      </c>
      <c r="C4" s="2" t="s">
        <v>17</v>
      </c>
      <c r="D4" s="5" t="s">
        <v>18</v>
      </c>
      <c r="E4" s="6">
        <v>241.93</v>
      </c>
      <c r="F4" s="6">
        <v>22.3</v>
      </c>
      <c r="G4" s="6">
        <v>75.599999999999994</v>
      </c>
      <c r="H4" s="6">
        <v>591.1</v>
      </c>
      <c r="I4" s="6">
        <v>14.95</v>
      </c>
      <c r="J4" s="6">
        <f>SUM(E4:I4)</f>
        <v>945.88000000000011</v>
      </c>
    </row>
    <row r="5" spans="2:10" ht="14.55" customHeight="1" x14ac:dyDescent="0.3">
      <c r="B5" s="3">
        <v>44680</v>
      </c>
      <c r="C5" s="2" t="s">
        <v>19</v>
      </c>
      <c r="D5" s="5" t="s">
        <v>20</v>
      </c>
      <c r="E5" s="6"/>
      <c r="F5" s="6">
        <v>49</v>
      </c>
      <c r="G5" s="6"/>
      <c r="H5" s="6"/>
      <c r="I5" s="6"/>
      <c r="J5" s="6">
        <f t="shared" ref="J5:J14" si="0">SUM(E5:I5)</f>
        <v>49</v>
      </c>
    </row>
    <row r="6" spans="2:10" ht="14.55" customHeight="1" x14ac:dyDescent="0.3">
      <c r="B6" s="3" t="s">
        <v>21</v>
      </c>
      <c r="C6" s="2" t="s">
        <v>22</v>
      </c>
      <c r="D6" s="5" t="s">
        <v>23</v>
      </c>
      <c r="E6" s="6">
        <v>291</v>
      </c>
      <c r="F6" s="6">
        <v>69.400000000000006</v>
      </c>
      <c r="G6" s="6">
        <v>43</v>
      </c>
      <c r="H6" s="6">
        <v>312.29000000000002</v>
      </c>
      <c r="I6" s="6"/>
      <c r="J6" s="6">
        <f t="shared" si="0"/>
        <v>715.69</v>
      </c>
    </row>
    <row r="7" spans="2:10" x14ac:dyDescent="0.3">
      <c r="B7" s="3" t="s">
        <v>24</v>
      </c>
      <c r="C7" s="2" t="s">
        <v>25</v>
      </c>
      <c r="D7" s="2" t="s">
        <v>26</v>
      </c>
      <c r="E7" s="6">
        <v>90</v>
      </c>
      <c r="F7" s="6"/>
      <c r="G7" s="6">
        <v>10</v>
      </c>
      <c r="H7" s="6"/>
      <c r="I7" s="6"/>
      <c r="J7" s="6">
        <f t="shared" si="0"/>
        <v>100</v>
      </c>
    </row>
    <row r="8" spans="2:10" x14ac:dyDescent="0.3">
      <c r="B8" s="3">
        <v>44699</v>
      </c>
      <c r="C8" s="2" t="s">
        <v>27</v>
      </c>
      <c r="D8" s="2" t="s">
        <v>28</v>
      </c>
      <c r="E8" s="6"/>
      <c r="F8" s="6">
        <v>321</v>
      </c>
      <c r="G8" s="6"/>
      <c r="H8" s="6"/>
      <c r="I8" s="6"/>
      <c r="J8" s="6">
        <f t="shared" si="0"/>
        <v>321</v>
      </c>
    </row>
    <row r="9" spans="2:10" x14ac:dyDescent="0.3">
      <c r="B9" s="3">
        <v>44700</v>
      </c>
      <c r="C9" s="2" t="s">
        <v>29</v>
      </c>
      <c r="D9" s="2" t="s">
        <v>30</v>
      </c>
      <c r="E9" s="6"/>
      <c r="F9" s="6">
        <v>36.6</v>
      </c>
      <c r="G9" s="6"/>
      <c r="H9" s="6"/>
      <c r="I9" s="6"/>
      <c r="J9" s="6">
        <f t="shared" si="0"/>
        <v>36.6</v>
      </c>
    </row>
    <row r="10" spans="2:10" x14ac:dyDescent="0.3">
      <c r="B10" s="3">
        <v>44704</v>
      </c>
      <c r="C10" s="2" t="s">
        <v>31</v>
      </c>
      <c r="D10" s="2" t="s">
        <v>10</v>
      </c>
      <c r="E10" s="6"/>
      <c r="F10" s="6">
        <v>39.4</v>
      </c>
      <c r="G10" s="6"/>
      <c r="H10" s="6">
        <v>102</v>
      </c>
      <c r="I10" s="6"/>
      <c r="J10" s="6">
        <f t="shared" si="0"/>
        <v>141.4</v>
      </c>
    </row>
    <row r="11" spans="2:10" x14ac:dyDescent="0.3">
      <c r="B11" s="3">
        <v>44705</v>
      </c>
      <c r="C11" s="2" t="s">
        <v>32</v>
      </c>
      <c r="D11" s="2" t="s">
        <v>33</v>
      </c>
      <c r="E11" s="6"/>
      <c r="F11" s="6">
        <v>46.35</v>
      </c>
      <c r="G11" s="6">
        <v>7</v>
      </c>
      <c r="H11" s="6">
        <v>115.01</v>
      </c>
      <c r="I11" s="6"/>
      <c r="J11" s="6">
        <f t="shared" si="0"/>
        <v>168.36</v>
      </c>
    </row>
    <row r="12" spans="2:10" x14ac:dyDescent="0.3">
      <c r="B12" s="3" t="s">
        <v>34</v>
      </c>
      <c r="C12" s="2" t="s">
        <v>35</v>
      </c>
      <c r="D12" s="2" t="s">
        <v>36</v>
      </c>
      <c r="E12" s="6">
        <v>124.46</v>
      </c>
      <c r="F12" s="6">
        <v>106</v>
      </c>
      <c r="G12" s="6"/>
      <c r="H12" s="6">
        <v>155.05000000000001</v>
      </c>
      <c r="I12" s="6"/>
      <c r="J12" s="6">
        <f>SUM(E12:I12)</f>
        <v>385.51</v>
      </c>
    </row>
    <row r="13" spans="2:10" x14ac:dyDescent="0.3">
      <c r="B13" s="3">
        <v>44727</v>
      </c>
      <c r="C13" s="2" t="s">
        <v>37</v>
      </c>
      <c r="D13" s="2" t="s">
        <v>38</v>
      </c>
      <c r="E13" s="6"/>
      <c r="F13" s="6">
        <v>179.3</v>
      </c>
      <c r="G13" s="6"/>
      <c r="H13" s="6">
        <v>179</v>
      </c>
      <c r="I13" s="6"/>
      <c r="J13" s="6">
        <f>SUM(E13:I13)</f>
        <v>358.3</v>
      </c>
    </row>
    <row r="14" spans="2:10" x14ac:dyDescent="0.3">
      <c r="B14" s="3">
        <v>44742</v>
      </c>
      <c r="C14" s="2" t="s">
        <v>39</v>
      </c>
      <c r="D14" s="2" t="s">
        <v>40</v>
      </c>
      <c r="E14" s="6"/>
      <c r="F14" s="6">
        <v>119.5</v>
      </c>
      <c r="G14" s="6">
        <v>23</v>
      </c>
      <c r="H14" s="6"/>
      <c r="I14" s="6"/>
      <c r="J14" s="6">
        <f t="shared" si="0"/>
        <v>142.5</v>
      </c>
    </row>
    <row r="15" spans="2:10" ht="60.6" customHeight="1" x14ac:dyDescent="0.3">
      <c r="B15" s="4" t="s">
        <v>8</v>
      </c>
      <c r="C15" s="4"/>
      <c r="D15" s="4"/>
      <c r="E15" s="7"/>
      <c r="F15" s="7">
        <f>SUM(F4:F14)</f>
        <v>988.85000000000014</v>
      </c>
      <c r="G15" s="7">
        <f>SUM(G4:G14)</f>
        <v>158.6</v>
      </c>
      <c r="H15" s="7">
        <f>SUM(H4:H14)</f>
        <v>1454.45</v>
      </c>
      <c r="I15" s="7"/>
      <c r="J15" s="7">
        <f>SUM(J4:J14)</f>
        <v>3364.2400000000007</v>
      </c>
    </row>
    <row r="17" spans="2:10" x14ac:dyDescent="0.3">
      <c r="B17" s="14" t="s">
        <v>41</v>
      </c>
      <c r="C17" s="15"/>
      <c r="D17" s="2"/>
      <c r="E17" s="2"/>
      <c r="F17" s="2"/>
      <c r="G17" s="2"/>
      <c r="H17" s="2"/>
      <c r="I17" s="2"/>
      <c r="J17" s="2"/>
    </row>
    <row r="18" spans="2:10" ht="43.2" x14ac:dyDescent="0.3">
      <c r="B18" s="1" t="s">
        <v>0</v>
      </c>
      <c r="C18" s="1" t="s">
        <v>11</v>
      </c>
      <c r="D18" s="1" t="s">
        <v>1</v>
      </c>
      <c r="E18" s="1" t="s">
        <v>2</v>
      </c>
      <c r="F18" s="1" t="s">
        <v>3</v>
      </c>
      <c r="G18" s="1" t="s">
        <v>4</v>
      </c>
      <c r="H18" s="1" t="s">
        <v>5</v>
      </c>
      <c r="I18" s="1" t="s">
        <v>6</v>
      </c>
      <c r="J18" s="1" t="s">
        <v>7</v>
      </c>
    </row>
    <row r="19" spans="2:10" x14ac:dyDescent="0.3">
      <c r="B19" s="12" t="s">
        <v>42</v>
      </c>
      <c r="C19" s="12" t="s">
        <v>27</v>
      </c>
      <c r="D19" s="12" t="s">
        <v>43</v>
      </c>
      <c r="E19" s="13"/>
      <c r="F19" s="13">
        <v>321</v>
      </c>
      <c r="G19" s="13"/>
      <c r="H19" s="13"/>
      <c r="I19" s="13"/>
      <c r="J19" s="13">
        <f>SUM(E19:I19)</f>
        <v>321</v>
      </c>
    </row>
    <row r="20" spans="2:10" x14ac:dyDescent="0.3">
      <c r="B20" s="12" t="s">
        <v>44</v>
      </c>
      <c r="C20" s="12" t="s">
        <v>31</v>
      </c>
      <c r="D20" s="12" t="s">
        <v>45</v>
      </c>
      <c r="E20" s="13"/>
      <c r="F20" s="13">
        <v>162.19999999999999</v>
      </c>
      <c r="G20" s="13"/>
      <c r="H20" s="13">
        <v>77</v>
      </c>
      <c r="I20" s="13"/>
      <c r="J20" s="13">
        <f>SUM(E20:I20)</f>
        <v>239.2</v>
      </c>
    </row>
    <row r="21" spans="2:10" x14ac:dyDescent="0.3">
      <c r="B21" s="4" t="s">
        <v>8</v>
      </c>
      <c r="C21" s="4"/>
      <c r="D21" s="4"/>
      <c r="E21" s="8">
        <f>SUM(E19)</f>
        <v>0</v>
      </c>
      <c r="F21" s="8">
        <f t="shared" ref="F21:I21" si="1">SUM(F19)</f>
        <v>321</v>
      </c>
      <c r="G21" s="8">
        <f t="shared" si="1"/>
        <v>0</v>
      </c>
      <c r="H21" s="8">
        <f t="shared" si="1"/>
        <v>0</v>
      </c>
      <c r="I21" s="8">
        <f t="shared" si="1"/>
        <v>0</v>
      </c>
      <c r="J21" s="8">
        <f>SUM(J19:J19)</f>
        <v>321</v>
      </c>
    </row>
    <row r="23" spans="2:10" x14ac:dyDescent="0.3">
      <c r="B23" s="14" t="s">
        <v>46</v>
      </c>
      <c r="C23" s="15"/>
      <c r="D23" s="2"/>
      <c r="E23" s="2"/>
      <c r="F23" s="2"/>
      <c r="G23" s="2"/>
      <c r="H23" s="2"/>
      <c r="I23" s="2"/>
      <c r="J23" s="2"/>
    </row>
    <row r="24" spans="2:10" ht="43.2" x14ac:dyDescent="0.3">
      <c r="B24" s="1" t="s">
        <v>0</v>
      </c>
      <c r="C24" s="1" t="s">
        <v>11</v>
      </c>
      <c r="D24" s="1" t="s">
        <v>1</v>
      </c>
      <c r="E24" s="1" t="s">
        <v>2</v>
      </c>
      <c r="F24" s="1" t="s">
        <v>3</v>
      </c>
      <c r="G24" s="1" t="s">
        <v>4</v>
      </c>
      <c r="H24" s="1" t="s">
        <v>5</v>
      </c>
      <c r="I24" s="1" t="s">
        <v>6</v>
      </c>
      <c r="J24" s="1" t="s">
        <v>7</v>
      </c>
    </row>
    <row r="25" spans="2:10" x14ac:dyDescent="0.3">
      <c r="B25" s="2" t="s">
        <v>12</v>
      </c>
      <c r="C25" s="2" t="s">
        <v>12</v>
      </c>
      <c r="D25" s="2" t="s">
        <v>12</v>
      </c>
      <c r="E25" s="2" t="s">
        <v>12</v>
      </c>
      <c r="F25" s="2" t="s">
        <v>12</v>
      </c>
      <c r="G25" s="2" t="s">
        <v>12</v>
      </c>
      <c r="H25" s="2" t="s">
        <v>12</v>
      </c>
      <c r="I25" s="2" t="s">
        <v>12</v>
      </c>
      <c r="J25" s="2" t="s">
        <v>12</v>
      </c>
    </row>
    <row r="26" spans="2:10" x14ac:dyDescent="0.3">
      <c r="B26" s="4" t="s">
        <v>8</v>
      </c>
      <c r="C26" s="4"/>
      <c r="D26" s="4"/>
      <c r="E26" s="8">
        <f>SUM(E25)</f>
        <v>0</v>
      </c>
      <c r="F26" s="8">
        <f t="shared" ref="F26:I26" si="2">SUM(F25)</f>
        <v>0</v>
      </c>
      <c r="G26" s="8">
        <f t="shared" si="2"/>
        <v>0</v>
      </c>
      <c r="H26" s="8">
        <f t="shared" si="2"/>
        <v>0</v>
      </c>
      <c r="I26" s="8">
        <f t="shared" si="2"/>
        <v>0</v>
      </c>
      <c r="J26" s="8">
        <f>SUM(J25:J25)</f>
        <v>0</v>
      </c>
    </row>
    <row r="28" spans="2:10" x14ac:dyDescent="0.3">
      <c r="B28" s="14" t="s">
        <v>47</v>
      </c>
      <c r="C28" s="15"/>
      <c r="D28" s="2"/>
      <c r="E28" s="2"/>
      <c r="F28" s="2"/>
      <c r="G28" s="2"/>
      <c r="H28" s="2"/>
      <c r="I28" s="2"/>
      <c r="J28" s="2"/>
    </row>
    <row r="29" spans="2:10" ht="43.35" customHeight="1" x14ac:dyDescent="0.3">
      <c r="B29" s="1" t="s">
        <v>0</v>
      </c>
      <c r="C29" s="1" t="s">
        <v>11</v>
      </c>
      <c r="D29" s="1" t="s">
        <v>1</v>
      </c>
      <c r="E29" s="1" t="s">
        <v>2</v>
      </c>
      <c r="F29" s="1" t="s">
        <v>3</v>
      </c>
      <c r="G29" s="1" t="s">
        <v>4</v>
      </c>
      <c r="H29" s="1" t="s">
        <v>5</v>
      </c>
      <c r="I29" s="1" t="s">
        <v>6</v>
      </c>
      <c r="J29" s="1" t="s">
        <v>7</v>
      </c>
    </row>
    <row r="30" spans="2:10" x14ac:dyDescent="0.3">
      <c r="B30" s="9">
        <v>44711</v>
      </c>
      <c r="C30" s="9" t="s">
        <v>13</v>
      </c>
      <c r="D30" s="2" t="s">
        <v>48</v>
      </c>
      <c r="E30" s="10"/>
      <c r="F30" s="10">
        <v>52.9</v>
      </c>
      <c r="G30" s="10"/>
      <c r="H30" s="10"/>
      <c r="I30" s="10"/>
      <c r="J30" s="10">
        <f>SUM(E30:I30)</f>
        <v>52.9</v>
      </c>
    </row>
    <row r="31" spans="2:10" x14ac:dyDescent="0.3">
      <c r="B31" s="4" t="s">
        <v>8</v>
      </c>
      <c r="C31" s="4"/>
      <c r="D31" s="4"/>
      <c r="E31" s="8">
        <f>SUM(E30)</f>
        <v>0</v>
      </c>
      <c r="F31" s="8">
        <f>SUM(F30)</f>
        <v>52.9</v>
      </c>
      <c r="G31" s="8">
        <f>SUM(G30)</f>
        <v>0</v>
      </c>
      <c r="H31" s="8">
        <f>SUM(H30)</f>
        <v>0</v>
      </c>
      <c r="I31" s="8">
        <f>SUM(I30)</f>
        <v>0</v>
      </c>
      <c r="J31" s="8">
        <f>SUM(J30:J30)</f>
        <v>52.9</v>
      </c>
    </row>
    <row r="33" spans="2:10" x14ac:dyDescent="0.3">
      <c r="B33" s="14" t="s">
        <v>49</v>
      </c>
      <c r="C33" s="15"/>
      <c r="D33" s="2"/>
      <c r="E33" s="2"/>
      <c r="F33" s="2"/>
      <c r="G33" s="2"/>
      <c r="H33" s="2"/>
      <c r="I33" s="2"/>
      <c r="J33" s="2"/>
    </row>
    <row r="34" spans="2:10" ht="43.2" x14ac:dyDescent="0.3">
      <c r="B34" s="1" t="s">
        <v>0</v>
      </c>
      <c r="C34" s="1" t="s">
        <v>11</v>
      </c>
      <c r="D34" s="1" t="s">
        <v>1</v>
      </c>
      <c r="E34" s="1" t="s">
        <v>2</v>
      </c>
      <c r="F34" s="1" t="s">
        <v>3</v>
      </c>
      <c r="G34" s="1" t="s">
        <v>4</v>
      </c>
      <c r="H34" s="1" t="s">
        <v>5</v>
      </c>
      <c r="I34" s="1" t="s">
        <v>6</v>
      </c>
      <c r="J34" s="1" t="s">
        <v>7</v>
      </c>
    </row>
    <row r="35" spans="2:10" x14ac:dyDescent="0.3">
      <c r="B35" s="9">
        <v>44672</v>
      </c>
      <c r="C35" s="9" t="s">
        <v>13</v>
      </c>
      <c r="D35" s="9" t="s">
        <v>14</v>
      </c>
      <c r="E35" s="11"/>
      <c r="F35" s="11">
        <v>13.3</v>
      </c>
      <c r="G35" s="11"/>
      <c r="H35" s="11"/>
      <c r="I35" s="11"/>
      <c r="J35" s="11">
        <f>SUM(E35:I35)</f>
        <v>13.3</v>
      </c>
    </row>
    <row r="36" spans="2:10" x14ac:dyDescent="0.3">
      <c r="B36" s="9">
        <v>44736</v>
      </c>
      <c r="C36" s="9" t="s">
        <v>13</v>
      </c>
      <c r="D36" s="9" t="s">
        <v>14</v>
      </c>
      <c r="E36" s="11"/>
      <c r="F36" s="11"/>
      <c r="G36" s="11">
        <v>9.6</v>
      </c>
      <c r="H36" s="11"/>
      <c r="I36" s="11"/>
      <c r="J36" s="11">
        <f t="shared" ref="J36:J37" si="3">SUM(E36:I36)</f>
        <v>9.6</v>
      </c>
    </row>
    <row r="37" spans="2:10" ht="60.45" customHeight="1" x14ac:dyDescent="0.3">
      <c r="B37" s="9">
        <v>44742</v>
      </c>
      <c r="C37" s="9" t="s">
        <v>13</v>
      </c>
      <c r="D37" s="9" t="s">
        <v>48</v>
      </c>
      <c r="E37" s="11"/>
      <c r="F37" s="11">
        <v>5.7</v>
      </c>
      <c r="G37" s="11"/>
      <c r="H37" s="11"/>
      <c r="I37" s="11"/>
      <c r="J37" s="11">
        <f t="shared" si="3"/>
        <v>5.7</v>
      </c>
    </row>
    <row r="38" spans="2:10" x14ac:dyDescent="0.3">
      <c r="B38" s="4" t="s">
        <v>8</v>
      </c>
      <c r="C38" s="4"/>
      <c r="D38" s="4"/>
      <c r="E38" s="8">
        <f>SUM(E35)</f>
        <v>0</v>
      </c>
      <c r="F38" s="8">
        <f t="shared" ref="F38:I38" si="4">SUM(F35)</f>
        <v>13.3</v>
      </c>
      <c r="G38" s="8">
        <f t="shared" si="4"/>
        <v>0</v>
      </c>
      <c r="H38" s="8">
        <f t="shared" si="4"/>
        <v>0</v>
      </c>
      <c r="I38" s="8">
        <f t="shared" si="4"/>
        <v>0</v>
      </c>
      <c r="J38" s="8">
        <f>SUM(J35:J37)</f>
        <v>28.599999999999998</v>
      </c>
    </row>
    <row r="40" spans="2:10" x14ac:dyDescent="0.3">
      <c r="B40" s="14" t="s">
        <v>50</v>
      </c>
      <c r="C40" s="15"/>
      <c r="D40" s="2"/>
      <c r="E40" s="2"/>
      <c r="F40" s="2"/>
      <c r="G40" s="2"/>
      <c r="H40" s="2"/>
      <c r="I40" s="2"/>
      <c r="J40" s="2"/>
    </row>
    <row r="41" spans="2:10" ht="43.2" x14ac:dyDescent="0.3">
      <c r="B41" s="1" t="s">
        <v>0</v>
      </c>
      <c r="C41" s="1" t="s">
        <v>11</v>
      </c>
      <c r="D41" s="1" t="s">
        <v>1</v>
      </c>
      <c r="E41" s="1" t="s">
        <v>2</v>
      </c>
      <c r="F41" s="1" t="s">
        <v>3</v>
      </c>
      <c r="G41" s="1" t="s">
        <v>4</v>
      </c>
      <c r="H41" s="1" t="s">
        <v>5</v>
      </c>
      <c r="I41" s="1" t="s">
        <v>6</v>
      </c>
      <c r="J41" s="1" t="s">
        <v>7</v>
      </c>
    </row>
    <row r="42" spans="2:10" x14ac:dyDescent="0.3">
      <c r="B42" s="2" t="s">
        <v>12</v>
      </c>
      <c r="C42" s="2" t="s">
        <v>12</v>
      </c>
      <c r="D42" s="2" t="s">
        <v>12</v>
      </c>
      <c r="E42" s="2" t="s">
        <v>12</v>
      </c>
      <c r="F42" s="2" t="s">
        <v>12</v>
      </c>
      <c r="G42" s="2" t="s">
        <v>12</v>
      </c>
      <c r="H42" s="2" t="s">
        <v>12</v>
      </c>
      <c r="I42" s="2" t="s">
        <v>12</v>
      </c>
      <c r="J42" s="2" t="s">
        <v>12</v>
      </c>
    </row>
    <row r="43" spans="2:10" x14ac:dyDescent="0.3">
      <c r="B43" s="4" t="s">
        <v>8</v>
      </c>
      <c r="C43" s="4"/>
      <c r="D43" s="4"/>
      <c r="E43" s="8">
        <f>SUM(E42)</f>
        <v>0</v>
      </c>
      <c r="F43" s="8">
        <f t="shared" ref="F43:I43" si="5">SUM(F42)</f>
        <v>0</v>
      </c>
      <c r="G43" s="8">
        <f t="shared" si="5"/>
        <v>0</v>
      </c>
      <c r="H43" s="8">
        <f t="shared" si="5"/>
        <v>0</v>
      </c>
      <c r="I43" s="8">
        <f t="shared" si="5"/>
        <v>0</v>
      </c>
      <c r="J43" s="8">
        <f>SUM(J42:J42)</f>
        <v>0</v>
      </c>
    </row>
    <row r="45" spans="2:10" x14ac:dyDescent="0.3">
      <c r="B45" s="14" t="s">
        <v>51</v>
      </c>
      <c r="C45" s="15"/>
      <c r="D45" s="2"/>
      <c r="E45" s="2"/>
      <c r="F45" s="2"/>
      <c r="G45" s="2"/>
      <c r="H45" s="2"/>
      <c r="I45" s="2"/>
      <c r="J45" s="2"/>
    </row>
    <row r="46" spans="2:10" ht="43.2" x14ac:dyDescent="0.3">
      <c r="B46" s="1" t="s">
        <v>0</v>
      </c>
      <c r="C46" s="1" t="s">
        <v>11</v>
      </c>
      <c r="D46" s="1" t="s">
        <v>1</v>
      </c>
      <c r="E46" s="1" t="s">
        <v>2</v>
      </c>
      <c r="F46" s="1" t="s">
        <v>3</v>
      </c>
      <c r="G46" s="1" t="s">
        <v>4</v>
      </c>
      <c r="H46" s="1" t="s">
        <v>5</v>
      </c>
      <c r="I46" s="1" t="s">
        <v>6</v>
      </c>
      <c r="J46" s="1" t="s">
        <v>7</v>
      </c>
    </row>
    <row r="47" spans="2:10" x14ac:dyDescent="0.3">
      <c r="B47" s="2" t="s">
        <v>12</v>
      </c>
      <c r="C47" s="2" t="s">
        <v>12</v>
      </c>
      <c r="D47" s="2" t="s">
        <v>12</v>
      </c>
      <c r="E47" s="2" t="s">
        <v>12</v>
      </c>
      <c r="F47" s="2" t="s">
        <v>12</v>
      </c>
      <c r="G47" s="2" t="s">
        <v>12</v>
      </c>
      <c r="H47" s="2" t="s">
        <v>12</v>
      </c>
      <c r="I47" s="2" t="s">
        <v>12</v>
      </c>
      <c r="J47" s="2" t="s">
        <v>12</v>
      </c>
    </row>
    <row r="48" spans="2:10" x14ac:dyDescent="0.3">
      <c r="B48" s="4" t="s">
        <v>8</v>
      </c>
      <c r="C48" s="4"/>
      <c r="D48" s="4"/>
      <c r="E48" s="8">
        <f>SUM(E47)</f>
        <v>0</v>
      </c>
      <c r="F48" s="8">
        <f t="shared" ref="F48:I48" si="6">SUM(F47)</f>
        <v>0</v>
      </c>
      <c r="G48" s="8">
        <f t="shared" si="6"/>
        <v>0</v>
      </c>
      <c r="H48" s="8">
        <f t="shared" si="6"/>
        <v>0</v>
      </c>
      <c r="I48" s="8">
        <f t="shared" si="6"/>
        <v>0</v>
      </c>
      <c r="J48" s="8">
        <f>SUM(J47:J47)</f>
        <v>0</v>
      </c>
    </row>
    <row r="50" spans="2:10" x14ac:dyDescent="0.3">
      <c r="B50" s="14" t="s">
        <v>52</v>
      </c>
      <c r="C50" s="15"/>
      <c r="D50" s="2"/>
      <c r="E50" s="2"/>
      <c r="F50" s="2"/>
      <c r="G50" s="2"/>
      <c r="H50" s="2"/>
      <c r="I50" s="2"/>
      <c r="J50" s="2"/>
    </row>
    <row r="51" spans="2:10" ht="43.2" x14ac:dyDescent="0.3">
      <c r="B51" s="1" t="s">
        <v>0</v>
      </c>
      <c r="C51" s="1" t="s">
        <v>11</v>
      </c>
      <c r="D51" s="1" t="s">
        <v>1</v>
      </c>
      <c r="E51" s="1" t="s">
        <v>2</v>
      </c>
      <c r="F51" s="1" t="s">
        <v>3</v>
      </c>
      <c r="G51" s="1" t="s">
        <v>4</v>
      </c>
      <c r="H51" s="1" t="s">
        <v>5</v>
      </c>
      <c r="I51" s="1" t="s">
        <v>6</v>
      </c>
      <c r="J51" s="1" t="s">
        <v>7</v>
      </c>
    </row>
    <row r="52" spans="2:10" x14ac:dyDescent="0.3">
      <c r="B52" s="2" t="s">
        <v>12</v>
      </c>
      <c r="C52" s="2" t="s">
        <v>12</v>
      </c>
      <c r="D52" s="2" t="s">
        <v>12</v>
      </c>
      <c r="E52" s="2" t="s">
        <v>12</v>
      </c>
      <c r="F52" s="2" t="s">
        <v>12</v>
      </c>
      <c r="G52" s="2" t="s">
        <v>12</v>
      </c>
      <c r="H52" s="2" t="s">
        <v>12</v>
      </c>
      <c r="I52" s="2" t="s">
        <v>12</v>
      </c>
      <c r="J52" s="2" t="s">
        <v>12</v>
      </c>
    </row>
    <row r="53" spans="2:10" x14ac:dyDescent="0.3">
      <c r="B53" s="4" t="s">
        <v>8</v>
      </c>
      <c r="C53" s="4"/>
      <c r="D53" s="4"/>
      <c r="E53" s="8">
        <f>SUM(E52)</f>
        <v>0</v>
      </c>
      <c r="F53" s="8">
        <f t="shared" ref="F53:I53" si="7">SUM(F52)</f>
        <v>0</v>
      </c>
      <c r="G53" s="8">
        <f t="shared" si="7"/>
        <v>0</v>
      </c>
      <c r="H53" s="8">
        <f t="shared" si="7"/>
        <v>0</v>
      </c>
      <c r="I53" s="8">
        <f t="shared" si="7"/>
        <v>0</v>
      </c>
      <c r="J53" s="8">
        <f>SUM(J52:J52)</f>
        <v>0</v>
      </c>
    </row>
  </sheetData>
  <mergeCells count="8">
    <mergeCell ref="B40:C40"/>
    <mergeCell ref="B45:C45"/>
    <mergeCell ref="B50:C50"/>
    <mergeCell ref="B2:C2"/>
    <mergeCell ref="B28:C28"/>
    <mergeCell ref="B17:C17"/>
    <mergeCell ref="B23:C23"/>
    <mergeCell ref="B33:C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2E18-8482-4157-BC99-001A8EC3EBAE}">
  <dimension ref="B2:J1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15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9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ht="14.55" customHeight="1" x14ac:dyDescent="0.3">
      <c r="B4" s="3" t="s">
        <v>16</v>
      </c>
      <c r="C4" s="2" t="s">
        <v>17</v>
      </c>
      <c r="D4" s="5" t="s">
        <v>18</v>
      </c>
      <c r="E4" s="6">
        <v>241.93</v>
      </c>
      <c r="F4" s="6">
        <v>22.3</v>
      </c>
      <c r="G4" s="6">
        <v>75.599999999999994</v>
      </c>
      <c r="H4" s="6">
        <v>591.1</v>
      </c>
      <c r="I4" s="6">
        <v>14.95</v>
      </c>
      <c r="J4" s="6">
        <f>SUM(E4:I4)</f>
        <v>945.88000000000011</v>
      </c>
    </row>
    <row r="5" spans="2:10" ht="14.55" customHeight="1" x14ac:dyDescent="0.3">
      <c r="B5" s="3">
        <v>44680</v>
      </c>
      <c r="C5" s="2" t="s">
        <v>19</v>
      </c>
      <c r="D5" s="5" t="s">
        <v>20</v>
      </c>
      <c r="E5" s="6"/>
      <c r="F5" s="6">
        <v>49</v>
      </c>
      <c r="G5" s="6"/>
      <c r="H5" s="6"/>
      <c r="I5" s="6"/>
      <c r="J5" s="6">
        <f t="shared" ref="J5:J14" si="0">SUM(E5:I5)</f>
        <v>49</v>
      </c>
    </row>
    <row r="6" spans="2:10" ht="14.55" customHeight="1" x14ac:dyDescent="0.3">
      <c r="B6" s="3" t="s">
        <v>21</v>
      </c>
      <c r="C6" s="2" t="s">
        <v>22</v>
      </c>
      <c r="D6" s="5" t="s">
        <v>23</v>
      </c>
      <c r="E6" s="6">
        <v>291</v>
      </c>
      <c r="F6" s="6">
        <v>69.400000000000006</v>
      </c>
      <c r="G6" s="6">
        <v>43</v>
      </c>
      <c r="H6" s="6">
        <v>312.29000000000002</v>
      </c>
      <c r="I6" s="6"/>
      <c r="J6" s="6">
        <f t="shared" si="0"/>
        <v>715.69</v>
      </c>
    </row>
    <row r="7" spans="2:10" ht="14.55" customHeight="1" x14ac:dyDescent="0.3">
      <c r="B7" s="3" t="s">
        <v>24</v>
      </c>
      <c r="C7" s="2" t="s">
        <v>25</v>
      </c>
      <c r="D7" s="2" t="s">
        <v>26</v>
      </c>
      <c r="E7" s="6">
        <v>90</v>
      </c>
      <c r="F7" s="6"/>
      <c r="G7" s="6">
        <v>10</v>
      </c>
      <c r="H7" s="6"/>
      <c r="I7" s="6"/>
      <c r="J7" s="6">
        <f t="shared" si="0"/>
        <v>100</v>
      </c>
    </row>
    <row r="8" spans="2:10" x14ac:dyDescent="0.3">
      <c r="B8" s="3">
        <v>44699</v>
      </c>
      <c r="C8" s="2" t="s">
        <v>27</v>
      </c>
      <c r="D8" s="2" t="s">
        <v>28</v>
      </c>
      <c r="E8" s="6"/>
      <c r="F8" s="6">
        <v>321</v>
      </c>
      <c r="G8" s="6"/>
      <c r="H8" s="6"/>
      <c r="I8" s="6"/>
      <c r="J8" s="6">
        <f t="shared" si="0"/>
        <v>321</v>
      </c>
    </row>
    <row r="9" spans="2:10" x14ac:dyDescent="0.3">
      <c r="B9" s="3">
        <v>44700</v>
      </c>
      <c r="C9" s="2" t="s">
        <v>29</v>
      </c>
      <c r="D9" s="2" t="s">
        <v>30</v>
      </c>
      <c r="E9" s="6"/>
      <c r="F9" s="6">
        <v>36.6</v>
      </c>
      <c r="G9" s="6"/>
      <c r="H9" s="6"/>
      <c r="I9" s="6"/>
      <c r="J9" s="6">
        <f t="shared" si="0"/>
        <v>36.6</v>
      </c>
    </row>
    <row r="10" spans="2:10" x14ac:dyDescent="0.3">
      <c r="B10" s="3">
        <v>44704</v>
      </c>
      <c r="C10" s="2" t="s">
        <v>31</v>
      </c>
      <c r="D10" s="2" t="s">
        <v>10</v>
      </c>
      <c r="E10" s="6"/>
      <c r="F10" s="6">
        <v>39.4</v>
      </c>
      <c r="G10" s="6"/>
      <c r="H10" s="6">
        <v>102</v>
      </c>
      <c r="I10" s="6"/>
      <c r="J10" s="6">
        <f t="shared" si="0"/>
        <v>141.4</v>
      </c>
    </row>
    <row r="11" spans="2:10" x14ac:dyDescent="0.3">
      <c r="B11" s="3">
        <v>44705</v>
      </c>
      <c r="C11" s="2" t="s">
        <v>32</v>
      </c>
      <c r="D11" s="2" t="s">
        <v>33</v>
      </c>
      <c r="E11" s="6"/>
      <c r="F11" s="6">
        <v>46.35</v>
      </c>
      <c r="G11" s="6">
        <v>7</v>
      </c>
      <c r="H11" s="6">
        <v>115.01</v>
      </c>
      <c r="I11" s="6"/>
      <c r="J11" s="6">
        <f t="shared" si="0"/>
        <v>168.36</v>
      </c>
    </row>
    <row r="12" spans="2:10" x14ac:dyDescent="0.3">
      <c r="B12" s="3" t="s">
        <v>34</v>
      </c>
      <c r="C12" s="2" t="s">
        <v>35</v>
      </c>
      <c r="D12" s="2" t="s">
        <v>36</v>
      </c>
      <c r="E12" s="6">
        <v>124.46</v>
      </c>
      <c r="F12" s="6">
        <v>106</v>
      </c>
      <c r="G12" s="6"/>
      <c r="H12" s="6">
        <v>155.05000000000001</v>
      </c>
      <c r="I12" s="6"/>
      <c r="J12" s="6">
        <f>SUM(E12:I12)</f>
        <v>385.51</v>
      </c>
    </row>
    <row r="13" spans="2:10" x14ac:dyDescent="0.3">
      <c r="B13" s="3">
        <v>44727</v>
      </c>
      <c r="C13" s="2" t="s">
        <v>37</v>
      </c>
      <c r="D13" s="2" t="s">
        <v>38</v>
      </c>
      <c r="E13" s="6"/>
      <c r="F13" s="6">
        <v>179.3</v>
      </c>
      <c r="G13" s="6"/>
      <c r="H13" s="6">
        <v>179</v>
      </c>
      <c r="I13" s="6"/>
      <c r="J13" s="6">
        <f>SUM(E13:I13)</f>
        <v>358.3</v>
      </c>
    </row>
    <row r="14" spans="2:10" x14ac:dyDescent="0.3">
      <c r="B14" s="3">
        <v>44742</v>
      </c>
      <c r="C14" s="2" t="s">
        <v>39</v>
      </c>
      <c r="D14" s="2" t="s">
        <v>40</v>
      </c>
      <c r="E14" s="6"/>
      <c r="F14" s="6">
        <v>119.5</v>
      </c>
      <c r="G14" s="6">
        <v>23</v>
      </c>
      <c r="H14" s="6"/>
      <c r="I14" s="6"/>
      <c r="J14" s="6">
        <f t="shared" si="0"/>
        <v>142.5</v>
      </c>
    </row>
    <row r="15" spans="2:10" x14ac:dyDescent="0.3">
      <c r="B15" s="4" t="s">
        <v>8</v>
      </c>
      <c r="C15" s="4"/>
      <c r="D15" s="4"/>
      <c r="E15" s="7"/>
      <c r="F15" s="7">
        <f>SUM(F4:F14)</f>
        <v>988.85000000000014</v>
      </c>
      <c r="G15" s="7">
        <f>SUM(G4:G14)</f>
        <v>158.6</v>
      </c>
      <c r="H15" s="7">
        <f>SUM(H4:H14)</f>
        <v>1454.45</v>
      </c>
      <c r="I15" s="7"/>
      <c r="J15" s="7">
        <f>SUM(J4:J14)</f>
        <v>3364.2400000000007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34110-4FB4-4F11-A6E9-808BC7F27B96}">
  <dimension ref="B2:J6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44140625" customWidth="1"/>
    <col min="10" max="10" width="10.6640625" customWidth="1"/>
  </cols>
  <sheetData>
    <row r="2" spans="2:10" x14ac:dyDescent="0.3">
      <c r="B2" s="14" t="s">
        <v>41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12" t="s">
        <v>42</v>
      </c>
      <c r="C4" s="12" t="s">
        <v>27</v>
      </c>
      <c r="D4" s="12" t="s">
        <v>43</v>
      </c>
      <c r="E4" s="13"/>
      <c r="F4" s="13">
        <v>321</v>
      </c>
      <c r="G4" s="13"/>
      <c r="H4" s="13"/>
      <c r="I4" s="13"/>
      <c r="J4" s="13">
        <f>SUM(E4:I4)</f>
        <v>321</v>
      </c>
    </row>
    <row r="5" spans="2:10" x14ac:dyDescent="0.3">
      <c r="B5" s="12" t="s">
        <v>44</v>
      </c>
      <c r="C5" s="12" t="s">
        <v>31</v>
      </c>
      <c r="D5" s="12" t="s">
        <v>45</v>
      </c>
      <c r="E5" s="13"/>
      <c r="F5" s="13">
        <v>162.19999999999999</v>
      </c>
      <c r="G5" s="13"/>
      <c r="H5" s="13">
        <v>77</v>
      </c>
      <c r="I5" s="13"/>
      <c r="J5" s="13">
        <f>SUM(E5:I5)</f>
        <v>239.2</v>
      </c>
    </row>
    <row r="6" spans="2:10" x14ac:dyDescent="0.3">
      <c r="B6" s="4" t="s">
        <v>8</v>
      </c>
      <c r="C6" s="4"/>
      <c r="D6" s="4"/>
      <c r="E6" s="8">
        <f>SUM(E4)</f>
        <v>0</v>
      </c>
      <c r="F6" s="8">
        <f t="shared" ref="F6:I6" si="0">SUM(F4)</f>
        <v>321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>SUM(J4:J4)</f>
        <v>321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F484-2B5C-4302-855F-F967DB330F59}">
  <dimension ref="B2:J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46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FFAA4-445D-4D65-84E9-DC31877C64C4}">
  <dimension ref="B2:J5"/>
  <sheetViews>
    <sheetView zoomScale="90" zoomScaleNormal="90" workbookViewId="0">
      <selection activeCell="B12" sqref="B1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47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9">
        <v>44711</v>
      </c>
      <c r="C4" s="9" t="s">
        <v>13</v>
      </c>
      <c r="D4" s="2" t="s">
        <v>48</v>
      </c>
      <c r="E4" s="10"/>
      <c r="F4" s="10">
        <v>52.9</v>
      </c>
      <c r="G4" s="10"/>
      <c r="H4" s="10"/>
      <c r="I4" s="10"/>
      <c r="J4" s="10">
        <f>SUM(E4:I4)</f>
        <v>52.9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>SUM(F4)</f>
        <v>52.9</v>
      </c>
      <c r="G5" s="8">
        <f>SUM(G4)</f>
        <v>0</v>
      </c>
      <c r="H5" s="8">
        <f>SUM(H4)</f>
        <v>0</v>
      </c>
      <c r="I5" s="8">
        <f>SUM(I4)</f>
        <v>0</v>
      </c>
      <c r="J5" s="8">
        <f>SUM(J4:J4)</f>
        <v>52.9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7637-1FEC-4E24-B7BD-9D275F093BA5}">
  <dimension ref="B2:J7"/>
  <sheetViews>
    <sheetView zoomScale="90" zoomScaleNormal="90" workbookViewId="0">
      <selection activeCell="E15" sqref="E1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49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9">
        <v>44672</v>
      </c>
      <c r="C4" s="9" t="s">
        <v>13</v>
      </c>
      <c r="D4" s="9" t="s">
        <v>14</v>
      </c>
      <c r="E4" s="11"/>
      <c r="F4" s="11">
        <v>13.3</v>
      </c>
      <c r="G4" s="11"/>
      <c r="H4" s="11"/>
      <c r="I4" s="11"/>
      <c r="J4" s="11">
        <f>SUM(E4:I4)</f>
        <v>13.3</v>
      </c>
    </row>
    <row r="5" spans="2:10" x14ac:dyDescent="0.3">
      <c r="B5" s="9">
        <v>44736</v>
      </c>
      <c r="C5" s="9" t="s">
        <v>13</v>
      </c>
      <c r="D5" s="9" t="s">
        <v>14</v>
      </c>
      <c r="E5" s="11"/>
      <c r="F5" s="11"/>
      <c r="G5" s="11">
        <v>9.6</v>
      </c>
      <c r="H5" s="11"/>
      <c r="I5" s="11"/>
      <c r="J5" s="11">
        <f t="shared" ref="J5:J6" si="0">SUM(E5:I5)</f>
        <v>9.6</v>
      </c>
    </row>
    <row r="6" spans="2:10" x14ac:dyDescent="0.3">
      <c r="B6" s="9">
        <v>44742</v>
      </c>
      <c r="C6" s="9" t="s">
        <v>13</v>
      </c>
      <c r="D6" s="9" t="s">
        <v>48</v>
      </c>
      <c r="E6" s="11"/>
      <c r="F6" s="11">
        <v>5.7</v>
      </c>
      <c r="G6" s="11"/>
      <c r="H6" s="11"/>
      <c r="I6" s="11"/>
      <c r="J6" s="11">
        <f t="shared" si="0"/>
        <v>5.7</v>
      </c>
    </row>
    <row r="7" spans="2:10" x14ac:dyDescent="0.3">
      <c r="B7" s="4" t="s">
        <v>8</v>
      </c>
      <c r="C7" s="4"/>
      <c r="D7" s="4"/>
      <c r="E7" s="8">
        <f>SUM(E4)</f>
        <v>0</v>
      </c>
      <c r="F7" s="8">
        <f t="shared" ref="F7:I7" si="1">SUM(F4)</f>
        <v>13.3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>SUM(J4:J6)</f>
        <v>28.599999999999998</v>
      </c>
    </row>
  </sheetData>
  <mergeCells count="1">
    <mergeCell ref="B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159CE-C68F-49F9-A0EC-5E3AD3CE7C52}">
  <dimension ref="B2:J5"/>
  <sheetViews>
    <sheetView zoomScale="90" zoomScaleNormal="90" workbookViewId="0">
      <selection activeCell="B2" sqref="B2:C2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50</v>
      </c>
      <c r="C2" s="15"/>
      <c r="D2" s="2"/>
      <c r="E2" s="2"/>
      <c r="F2" s="2"/>
      <c r="G2" s="2"/>
      <c r="H2" s="2"/>
      <c r="I2" s="2"/>
      <c r="J2" s="2"/>
    </row>
    <row r="3" spans="2:10" ht="43.2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B280-B54F-4441-A0CE-BF8F87B2B330}">
  <dimension ref="B2:J5"/>
  <sheetViews>
    <sheetView zoomScale="90" zoomScaleNormal="90" workbookViewId="0">
      <selection activeCell="G43" sqref="G43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51</v>
      </c>
      <c r="C2" s="15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f>SUM(E4)</f>
        <v>0</v>
      </c>
      <c r="F5" s="8">
        <f t="shared" ref="F5:I5" si="0">SUM(F4)</f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>SUM(J4:J4)</f>
        <v>0</v>
      </c>
    </row>
  </sheetData>
  <mergeCells count="1">
    <mergeCell ref="B2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6A04-2BC0-4019-B757-EFD6A77BEBE3}">
  <dimension ref="B2:J5"/>
  <sheetViews>
    <sheetView zoomScale="90" zoomScaleNormal="90" workbookViewId="0">
      <selection activeCell="C15" sqref="C15"/>
    </sheetView>
  </sheetViews>
  <sheetFormatPr defaultRowHeight="14.4" x14ac:dyDescent="0.3"/>
  <cols>
    <col min="2" max="2" width="36.88671875" customWidth="1"/>
    <col min="3" max="4" width="46.109375" customWidth="1"/>
    <col min="5" max="8" width="10.6640625" customWidth="1"/>
    <col min="9" max="9" width="15.33203125" customWidth="1"/>
    <col min="10" max="10" width="10.6640625" customWidth="1"/>
  </cols>
  <sheetData>
    <row r="2" spans="2:10" x14ac:dyDescent="0.3">
      <c r="B2" s="14" t="s">
        <v>52</v>
      </c>
      <c r="C2" s="15"/>
      <c r="D2" s="2"/>
      <c r="E2" s="2"/>
      <c r="F2" s="2"/>
      <c r="G2" s="2"/>
      <c r="H2" s="2"/>
      <c r="I2" s="2"/>
      <c r="J2" s="2"/>
    </row>
    <row r="3" spans="2:10" ht="43.8" customHeight="1" x14ac:dyDescent="0.3">
      <c r="B3" s="1" t="s">
        <v>0</v>
      </c>
      <c r="C3" s="1" t="s">
        <v>11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</row>
    <row r="4" spans="2:10" x14ac:dyDescent="0.3">
      <c r="B4" s="2" t="s">
        <v>12</v>
      </c>
      <c r="C4" s="2" t="s">
        <v>12</v>
      </c>
      <c r="D4" s="2" t="s">
        <v>12</v>
      </c>
      <c r="E4" s="2" t="s">
        <v>12</v>
      </c>
      <c r="F4" s="2" t="s">
        <v>12</v>
      </c>
      <c r="G4" s="2" t="s">
        <v>12</v>
      </c>
      <c r="H4" s="2" t="s">
        <v>12</v>
      </c>
      <c r="I4" s="2" t="s">
        <v>12</v>
      </c>
      <c r="J4" s="2" t="s">
        <v>12</v>
      </c>
    </row>
    <row r="5" spans="2:10" x14ac:dyDescent="0.3">
      <c r="B5" s="4" t="s">
        <v>8</v>
      </c>
      <c r="C5" s="4"/>
      <c r="D5" s="4"/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Q1 Apr - Jun 2022</vt:lpstr>
      <vt:lpstr>Max Hill</vt:lpstr>
      <vt:lpstr>Rebecca Lawrence</vt:lpstr>
      <vt:lpstr>Monica Burch</vt:lpstr>
      <vt:lpstr>Mark Hammond</vt:lpstr>
      <vt:lpstr>Simon Jefferys</vt:lpstr>
      <vt:lpstr>Caroline Wayman</vt:lpstr>
      <vt:lpstr>Michael Dunn</vt:lpstr>
      <vt:lpstr>Deborah Harris-Ugbomah</vt:lpstr>
    </vt:vector>
  </TitlesOfParts>
  <Company>Crown Prosecution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 Pierce</dc:creator>
  <cp:lastModifiedBy>Ben Harding</cp:lastModifiedBy>
  <cp:lastPrinted>2020-04-24T12:08:17Z</cp:lastPrinted>
  <dcterms:created xsi:type="dcterms:W3CDTF">2018-06-25T12:43:06Z</dcterms:created>
  <dcterms:modified xsi:type="dcterms:W3CDTF">2023-06-01T09:28:21Z</dcterms:modified>
</cp:coreProperties>
</file>